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я\Downloads\"/>
    </mc:Choice>
  </mc:AlternateContent>
  <xr:revisionPtr revIDLastSave="0" documentId="13_ncr:1_{FCBBC740-B9CE-4390-8376-0AE48A317061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externalReferences>
    <externalReference r:id="rId7"/>
  </externalReferenc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S38" i="4" l="1"/>
  <c r="GT38" i="4"/>
  <c r="GU38" i="4"/>
  <c r="GV38" i="4"/>
  <c r="GW38" i="4"/>
  <c r="GX38" i="4"/>
  <c r="GY38" i="4"/>
  <c r="GZ38" i="4"/>
  <c r="HA38" i="4"/>
  <c r="HB38" i="4"/>
  <c r="HC38" i="4"/>
  <c r="HD38" i="4"/>
  <c r="HE38" i="4"/>
  <c r="HF38" i="4"/>
  <c r="HG38" i="4"/>
  <c r="HH38" i="4"/>
  <c r="HI38" i="4"/>
  <c r="HJ38" i="4"/>
  <c r="D37" i="4"/>
  <c r="D38" i="4" s="1"/>
  <c r="E37" i="4"/>
  <c r="E38" i="4" s="1"/>
  <c r="F37" i="4"/>
  <c r="F38" i="4" s="1"/>
  <c r="G37" i="4"/>
  <c r="G38" i="4" s="1"/>
  <c r="H37" i="4"/>
  <c r="H38" i="4" s="1"/>
  <c r="I37" i="4"/>
  <c r="I38" i="4" s="1"/>
  <c r="J37" i="4"/>
  <c r="J38" i="4" s="1"/>
  <c r="K37" i="4"/>
  <c r="K38" i="4" s="1"/>
  <c r="L37" i="4"/>
  <c r="L38" i="4" s="1"/>
  <c r="M37" i="4"/>
  <c r="M38" i="4" s="1"/>
  <c r="N37" i="4"/>
  <c r="N38" i="4" s="1"/>
  <c r="O37" i="4"/>
  <c r="O38" i="4" s="1"/>
  <c r="P37" i="4"/>
  <c r="P38" i="4" s="1"/>
  <c r="Q37" i="4"/>
  <c r="Q38" i="4" s="1"/>
  <c r="R37" i="4"/>
  <c r="R38" i="4" s="1"/>
  <c r="S37" i="4"/>
  <c r="S38" i="4" s="1"/>
  <c r="T37" i="4"/>
  <c r="T38" i="4" s="1"/>
  <c r="U37" i="4"/>
  <c r="U38" i="4" s="1"/>
  <c r="V37" i="4"/>
  <c r="V38" i="4" s="1"/>
  <c r="W37" i="4"/>
  <c r="W38" i="4" s="1"/>
  <c r="X37" i="4"/>
  <c r="X38" i="4" s="1"/>
  <c r="Y37" i="4"/>
  <c r="Y38" i="4" s="1"/>
  <c r="Z37" i="4"/>
  <c r="Z38" i="4" s="1"/>
  <c r="AA37" i="4"/>
  <c r="AA38" i="4" s="1"/>
  <c r="AB37" i="4"/>
  <c r="AB38" i="4" s="1"/>
  <c r="AC37" i="4"/>
  <c r="AC38" i="4" s="1"/>
  <c r="AD37" i="4"/>
  <c r="AD38" i="4" s="1"/>
  <c r="AE37" i="4"/>
  <c r="AE38" i="4" s="1"/>
  <c r="AF37" i="4"/>
  <c r="AF38" i="4" s="1"/>
  <c r="AG37" i="4"/>
  <c r="AG38" i="4" s="1"/>
  <c r="AH37" i="4"/>
  <c r="AH38" i="4" s="1"/>
  <c r="AI37" i="4"/>
  <c r="AI38" i="4" s="1"/>
  <c r="AJ37" i="4"/>
  <c r="AJ38" i="4" s="1"/>
  <c r="AK37" i="4"/>
  <c r="AK38" i="4" s="1"/>
  <c r="AL37" i="4"/>
  <c r="AL38" i="4" s="1"/>
  <c r="AM37" i="4"/>
  <c r="AM38" i="4" s="1"/>
  <c r="AN37" i="4"/>
  <c r="AN38" i="4" s="1"/>
  <c r="AO37" i="4"/>
  <c r="AO38" i="4" s="1"/>
  <c r="AP37" i="4"/>
  <c r="AP38" i="4" s="1"/>
  <c r="AQ37" i="4"/>
  <c r="AQ38" i="4" s="1"/>
  <c r="AR37" i="4"/>
  <c r="AR38" i="4" s="1"/>
  <c r="AS37" i="4"/>
  <c r="AS38" i="4" s="1"/>
  <c r="AT37" i="4"/>
  <c r="AT38" i="4" s="1"/>
  <c r="AU37" i="4"/>
  <c r="AU38" i="4" s="1"/>
  <c r="AV37" i="4"/>
  <c r="AV38" i="4" s="1"/>
  <c r="AW37" i="4"/>
  <c r="AW38" i="4" s="1"/>
  <c r="AX37" i="4"/>
  <c r="AX38" i="4" s="1"/>
  <c r="AY37" i="4"/>
  <c r="AY38" i="4" s="1"/>
  <c r="AZ37" i="4"/>
  <c r="AZ38" i="4" s="1"/>
  <c r="BA37" i="4"/>
  <c r="BA38" i="4" s="1"/>
  <c r="BB37" i="4"/>
  <c r="BB38" i="4" s="1"/>
  <c r="BC37" i="4"/>
  <c r="BC38" i="4" s="1"/>
  <c r="BD37" i="4"/>
  <c r="BD38" i="4" s="1"/>
  <c r="BE37" i="4"/>
  <c r="BE38" i="4" s="1"/>
  <c r="BF37" i="4"/>
  <c r="BF38" i="4" s="1"/>
  <c r="BG37" i="4"/>
  <c r="BG38" i="4" s="1"/>
  <c r="BH37" i="4"/>
  <c r="BH38" i="4" s="1"/>
  <c r="BI37" i="4"/>
  <c r="BI38" i="4" s="1"/>
  <c r="BJ37" i="4"/>
  <c r="BJ38" i="4" s="1"/>
  <c r="BK37" i="4"/>
  <c r="BK38" i="4" s="1"/>
  <c r="BL37" i="4"/>
  <c r="BL38" i="4" s="1"/>
  <c r="BM37" i="4"/>
  <c r="BM38" i="4" s="1"/>
  <c r="BN37" i="4"/>
  <c r="BN38" i="4" s="1"/>
  <c r="BO37" i="4"/>
  <c r="BO38" i="4" s="1"/>
  <c r="BP37" i="4"/>
  <c r="BP38" i="4" s="1"/>
  <c r="BQ37" i="4"/>
  <c r="BQ38" i="4" s="1"/>
  <c r="BR37" i="4"/>
  <c r="BR38" i="4" s="1"/>
  <c r="BS37" i="4"/>
  <c r="BS38" i="4" s="1"/>
  <c r="BT37" i="4"/>
  <c r="BT38" i="4" s="1"/>
  <c r="BU37" i="4"/>
  <c r="BU38" i="4" s="1"/>
  <c r="BV37" i="4"/>
  <c r="BV38" i="4" s="1"/>
  <c r="BW37" i="4"/>
  <c r="BW38" i="4" s="1"/>
  <c r="BX37" i="4"/>
  <c r="BX38" i="4" s="1"/>
  <c r="BY37" i="4"/>
  <c r="BY38" i="4" s="1"/>
  <c r="BZ37" i="4"/>
  <c r="BZ38" i="4" s="1"/>
  <c r="CA37" i="4"/>
  <c r="CA38" i="4" s="1"/>
  <c r="CB37" i="4"/>
  <c r="CB38" i="4" s="1"/>
  <c r="CC37" i="4"/>
  <c r="CC38" i="4" s="1"/>
  <c r="CD37" i="4"/>
  <c r="CD38" i="4" s="1"/>
  <c r="CE37" i="4"/>
  <c r="CE38" i="4" s="1"/>
  <c r="CF37" i="4"/>
  <c r="CF38" i="4" s="1"/>
  <c r="CG37" i="4"/>
  <c r="CG38" i="4" s="1"/>
  <c r="CH37" i="4"/>
  <c r="CH38" i="4" s="1"/>
  <c r="CI37" i="4"/>
  <c r="CI38" i="4" s="1"/>
  <c r="CJ37" i="4"/>
  <c r="CJ38" i="4" s="1"/>
  <c r="CK37" i="4"/>
  <c r="CK38" i="4" s="1"/>
  <c r="CL37" i="4"/>
  <c r="CL38" i="4" s="1"/>
  <c r="CM37" i="4"/>
  <c r="CM38" i="4" s="1"/>
  <c r="CN37" i="4"/>
  <c r="CN38" i="4" s="1"/>
  <c r="CO37" i="4"/>
  <c r="CO38" i="4" s="1"/>
  <c r="CP37" i="4"/>
  <c r="CP38" i="4" s="1"/>
  <c r="CQ37" i="4"/>
  <c r="CQ38" i="4" s="1"/>
  <c r="CR37" i="4"/>
  <c r="CR38" i="4" s="1"/>
  <c r="CS37" i="4"/>
  <c r="CS38" i="4" s="1"/>
  <c r="CT37" i="4"/>
  <c r="CT38" i="4" s="1"/>
  <c r="CU37" i="4"/>
  <c r="CU38" i="4" s="1"/>
  <c r="CV37" i="4"/>
  <c r="CV38" i="4" s="1"/>
  <c r="CW37" i="4"/>
  <c r="CW38" i="4" s="1"/>
  <c r="CX37" i="4"/>
  <c r="CX38" i="4" s="1"/>
  <c r="CY37" i="4"/>
  <c r="CY38" i="4" s="1"/>
  <c r="CZ37" i="4"/>
  <c r="CZ38" i="4" s="1"/>
  <c r="DA37" i="4"/>
  <c r="DA38" i="4" s="1"/>
  <c r="DB37" i="4"/>
  <c r="DB38" i="4" s="1"/>
  <c r="DC37" i="4"/>
  <c r="DC38" i="4" s="1"/>
  <c r="DD37" i="4"/>
  <c r="DD38" i="4" s="1"/>
  <c r="DE37" i="4"/>
  <c r="DE38" i="4" s="1"/>
  <c r="DF37" i="4"/>
  <c r="DF38" i="4" s="1"/>
  <c r="DG37" i="4"/>
  <c r="DG38" i="4" s="1"/>
  <c r="DH37" i="4"/>
  <c r="DH38" i="4" s="1"/>
  <c r="DI37" i="4"/>
  <c r="DI38" i="4" s="1"/>
  <c r="DJ37" i="4"/>
  <c r="DJ38" i="4" s="1"/>
  <c r="DK37" i="4"/>
  <c r="DK38" i="4" s="1"/>
  <c r="DL37" i="4"/>
  <c r="DL38" i="4" s="1"/>
  <c r="DM37" i="4"/>
  <c r="DM38" i="4" s="1"/>
  <c r="DN37" i="4"/>
  <c r="DN38" i="4" s="1"/>
  <c r="DO37" i="4"/>
  <c r="DO38" i="4" s="1"/>
  <c r="DP37" i="4"/>
  <c r="DP38" i="4" s="1"/>
  <c r="DQ37" i="4"/>
  <c r="DQ38" i="4" s="1"/>
  <c r="DR37" i="4"/>
  <c r="DR38" i="4" s="1"/>
  <c r="DS37" i="4"/>
  <c r="DS38" i="4" s="1"/>
  <c r="DT37" i="4"/>
  <c r="DT38" i="4" s="1"/>
  <c r="DU37" i="4"/>
  <c r="DU38" i="4" s="1"/>
  <c r="DV37" i="4"/>
  <c r="DV38" i="4" s="1"/>
  <c r="DW37" i="4"/>
  <c r="DW38" i="4" s="1"/>
  <c r="DX37" i="4"/>
  <c r="DX38" i="4" s="1"/>
  <c r="DY37" i="4"/>
  <c r="DY38" i="4" s="1"/>
  <c r="DZ37" i="4"/>
  <c r="DZ38" i="4" s="1"/>
  <c r="EA37" i="4"/>
  <c r="EA38" i="4" s="1"/>
  <c r="EB37" i="4"/>
  <c r="EB38" i="4" s="1"/>
  <c r="EC37" i="4"/>
  <c r="EC38" i="4" s="1"/>
  <c r="ED37" i="4"/>
  <c r="ED38" i="4" s="1"/>
  <c r="EE37" i="4"/>
  <c r="EE38" i="4" s="1"/>
  <c r="EF37" i="4"/>
  <c r="EF38" i="4" s="1"/>
  <c r="EG37" i="4"/>
  <c r="EG38" i="4" s="1"/>
  <c r="EH37" i="4"/>
  <c r="EH38" i="4" s="1"/>
  <c r="EI37" i="4"/>
  <c r="EI38" i="4" s="1"/>
  <c r="EJ37" i="4"/>
  <c r="EJ38" i="4" s="1"/>
  <c r="EK37" i="4"/>
  <c r="EK38" i="4" s="1"/>
  <c r="EL37" i="4"/>
  <c r="EL38" i="4" s="1"/>
  <c r="EM37" i="4"/>
  <c r="EM38" i="4" s="1"/>
  <c r="EN37" i="4"/>
  <c r="EN38" i="4" s="1"/>
  <c r="EO37" i="4"/>
  <c r="EO38" i="4" s="1"/>
  <c r="EP37" i="4"/>
  <c r="EP38" i="4" s="1"/>
  <c r="EQ37" i="4"/>
  <c r="EQ38" i="4" s="1"/>
  <c r="ER37" i="4"/>
  <c r="ER38" i="4" s="1"/>
  <c r="ES37" i="4"/>
  <c r="ES38" i="4" s="1"/>
  <c r="ET37" i="4"/>
  <c r="ET38" i="4" s="1"/>
  <c r="EU37" i="4"/>
  <c r="EU38" i="4" s="1"/>
  <c r="EV37" i="4"/>
  <c r="EV38" i="4" s="1"/>
  <c r="EW37" i="4"/>
  <c r="EW38" i="4" s="1"/>
  <c r="EX37" i="4"/>
  <c r="EX38" i="4" s="1"/>
  <c r="EY37" i="4"/>
  <c r="EY38" i="4" s="1"/>
  <c r="EZ37" i="4"/>
  <c r="EZ38" i="4" s="1"/>
  <c r="FA37" i="4"/>
  <c r="FA38" i="4" s="1"/>
  <c r="FB37" i="4"/>
  <c r="FB38" i="4" s="1"/>
  <c r="FC37" i="4"/>
  <c r="FC38" i="4" s="1"/>
  <c r="FD37" i="4"/>
  <c r="FD38" i="4" s="1"/>
  <c r="FE37" i="4"/>
  <c r="FE38" i="4" s="1"/>
  <c r="FF37" i="4"/>
  <c r="FF38" i="4" s="1"/>
  <c r="FG37" i="4"/>
  <c r="FG38" i="4" s="1"/>
  <c r="FH37" i="4"/>
  <c r="FH38" i="4" s="1"/>
  <c r="FI37" i="4"/>
  <c r="FI38" i="4" s="1"/>
  <c r="FJ37" i="4"/>
  <c r="FJ38" i="4" s="1"/>
  <c r="FK37" i="4"/>
  <c r="FK38" i="4" s="1"/>
  <c r="FL37" i="4"/>
  <c r="FL38" i="4" s="1"/>
  <c r="FM37" i="4"/>
  <c r="FM38" i="4" s="1"/>
  <c r="FN37" i="4"/>
  <c r="FN38" i="4" s="1"/>
  <c r="FO37" i="4"/>
  <c r="FO38" i="4" s="1"/>
  <c r="FP37" i="4"/>
  <c r="FP38" i="4" s="1"/>
  <c r="FQ37" i="4"/>
  <c r="FQ38" i="4" s="1"/>
  <c r="FR37" i="4"/>
  <c r="FR38" i="4" s="1"/>
  <c r="FS37" i="4"/>
  <c r="FS38" i="4" s="1"/>
  <c r="FT37" i="4"/>
  <c r="FT38" i="4" s="1"/>
  <c r="FU37" i="4"/>
  <c r="FU38" i="4" s="1"/>
  <c r="FV37" i="4"/>
  <c r="FV38" i="4" s="1"/>
  <c r="FW37" i="4"/>
  <c r="FW38" i="4" s="1"/>
  <c r="FX37" i="4"/>
  <c r="FX38" i="4" s="1"/>
  <c r="FY37" i="4"/>
  <c r="FY38" i="4" s="1"/>
  <c r="FZ37" i="4"/>
  <c r="FZ38" i="4" s="1"/>
  <c r="GA37" i="4"/>
  <c r="GA38" i="4" s="1"/>
  <c r="GB37" i="4"/>
  <c r="GB38" i="4" s="1"/>
  <c r="GC37" i="4"/>
  <c r="GC38" i="4" s="1"/>
  <c r="GD37" i="4"/>
  <c r="GD38" i="4" s="1"/>
  <c r="GE37" i="4"/>
  <c r="GE38" i="4" s="1"/>
  <c r="GF37" i="4"/>
  <c r="GF38" i="4" s="1"/>
  <c r="GG37" i="4"/>
  <c r="GG38" i="4" s="1"/>
  <c r="GH37" i="4"/>
  <c r="GH38" i="4" s="1"/>
  <c r="GI37" i="4"/>
  <c r="GI38" i="4" s="1"/>
  <c r="GJ37" i="4"/>
  <c r="GJ38" i="4" s="1"/>
  <c r="GK37" i="4"/>
  <c r="GK38" i="4" s="1"/>
  <c r="GL37" i="4"/>
  <c r="GL38" i="4" s="1"/>
  <c r="GM37" i="4"/>
  <c r="GM38" i="4" s="1"/>
  <c r="GN37" i="4"/>
  <c r="GN38" i="4" s="1"/>
  <c r="GO37" i="4"/>
  <c r="GO38" i="4" s="1"/>
  <c r="GP37" i="4"/>
  <c r="GP38" i="4" s="1"/>
  <c r="GQ37" i="4"/>
  <c r="GQ38" i="4" s="1"/>
  <c r="GR37" i="4"/>
  <c r="GR38" i="4" s="1"/>
  <c r="C37" i="4"/>
  <c r="C38" i="4" s="1"/>
  <c r="E43" i="4" l="1"/>
  <c r="E42" i="4"/>
  <c r="IS39" i="5"/>
  <c r="IS40" i="5" s="1"/>
  <c r="IT39" i="5"/>
  <c r="IT40" i="5" s="1"/>
  <c r="IR39" i="5"/>
  <c r="IR40" i="5" s="1"/>
  <c r="H39" i="5"/>
  <c r="F39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IB40" i="5" l="1"/>
  <c r="E63" i="5" s="1"/>
  <c r="D63" i="5"/>
  <c r="IA40" i="5"/>
  <c r="E62" i="5" s="1"/>
  <c r="D62" i="5"/>
  <c r="HZ40" i="5"/>
  <c r="E61" i="5" s="1"/>
  <c r="D61" i="5"/>
  <c r="E61" i="4"/>
  <c r="D61" i="4" s="1"/>
  <c r="E59" i="4"/>
  <c r="D59" i="4" s="1"/>
  <c r="E60" i="4"/>
  <c r="D60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5" i="4"/>
  <c r="L55" i="4" s="1"/>
  <c r="M56" i="4"/>
  <c r="L56" i="4" s="1"/>
  <c r="M57" i="4"/>
  <c r="L57" i="4" s="1"/>
  <c r="K55" i="4"/>
  <c r="J55" i="4" s="1"/>
  <c r="K56" i="4"/>
  <c r="J56" i="4" s="1"/>
  <c r="K57" i="4"/>
  <c r="J57" i="4" s="1"/>
  <c r="I55" i="4"/>
  <c r="H55" i="4" s="1"/>
  <c r="I56" i="4"/>
  <c r="H56" i="4" s="1"/>
  <c r="I57" i="4"/>
  <c r="H57" i="4" s="1"/>
  <c r="G55" i="4"/>
  <c r="F55" i="4" s="1"/>
  <c r="G56" i="4"/>
  <c r="F56" i="4" s="1"/>
  <c r="G57" i="4"/>
  <c r="F57" i="4" s="1"/>
  <c r="E55" i="4"/>
  <c r="D55" i="4" s="1"/>
  <c r="E56" i="4"/>
  <c r="D56" i="4" s="1"/>
  <c r="E57" i="4"/>
  <c r="D57" i="4" s="1"/>
  <c r="E50" i="4"/>
  <c r="D50" i="4" s="1"/>
  <c r="E51" i="4"/>
  <c r="D51" i="4" s="1"/>
  <c r="E52" i="4"/>
  <c r="D52" i="4" s="1"/>
  <c r="I46" i="4"/>
  <c r="H46" i="4" s="1"/>
  <c r="I47" i="4"/>
  <c r="H47" i="4" s="1"/>
  <c r="I48" i="4"/>
  <c r="H48" i="4" s="1"/>
  <c r="G46" i="4"/>
  <c r="F46" i="4" s="1"/>
  <c r="G47" i="4"/>
  <c r="F47" i="4" s="1"/>
  <c r="G48" i="4"/>
  <c r="F48" i="4" s="1"/>
  <c r="E46" i="4"/>
  <c r="D46" i="4" s="1"/>
  <c r="E47" i="4"/>
  <c r="D47" i="4" s="1"/>
  <c r="E48" i="4"/>
  <c r="D48" i="4" s="1"/>
  <c r="E41" i="4"/>
  <c r="D41" i="4" s="1"/>
  <c r="D42" i="4"/>
  <c r="D43" i="4"/>
  <c r="D40" i="5"/>
  <c r="E44" i="5" s="1"/>
  <c r="D44" i="5" s="1"/>
  <c r="H40" i="5"/>
  <c r="E45" i="5" s="1"/>
  <c r="D45" i="5" s="1"/>
  <c r="D64" i="5" l="1"/>
  <c r="E64" i="5"/>
  <c r="E62" i="4"/>
  <c r="D62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8" i="4"/>
  <c r="M58" i="4"/>
  <c r="J58" i="4"/>
  <c r="K58" i="4"/>
  <c r="H58" i="4"/>
  <c r="I58" i="4"/>
  <c r="F58" i="4"/>
  <c r="G58" i="4"/>
  <c r="D58" i="4"/>
  <c r="E58" i="4"/>
  <c r="D53" i="4"/>
  <c r="E53" i="4"/>
  <c r="H49" i="4"/>
  <c r="I49" i="4"/>
  <c r="F49" i="4"/>
  <c r="G49" i="4"/>
  <c r="D44" i="4"/>
  <c r="E44" i="4"/>
  <c r="D49" i="4"/>
  <c r="E49" i="4"/>
</calcChain>
</file>

<file path=xl/sharedStrings.xml><?xml version="1.0" encoding="utf-8"?>
<sst xmlns="http://schemas.openxmlformats.org/spreadsheetml/2006/main" count="2299" uniqueCount="1420">
  <si>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</si>
  <si>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</si>
  <si>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</si>
  <si>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</si>
  <si>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</si>
  <si>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</si>
  <si>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</si>
  <si>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</si>
  <si>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</si>
  <si>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</si>
  <si>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</si>
  <si>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</si>
  <si>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</si>
  <si>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</si>
  <si>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</si>
  <si>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</si>
  <si>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</si>
  <si>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</si>
  <si>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</si>
  <si>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</si>
  <si>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</si>
  <si>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</si>
  <si>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</si>
  <si>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</si>
  <si>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</si>
  <si>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</si>
  <si>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</si>
  <si>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</si>
  <si>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</si>
  <si>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</si>
  <si>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</si>
  <si>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</si>
  <si>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</si>
  <si>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</si>
  <si>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</si>
  <si>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</si>
  <si>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</si>
  <si>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</si>
  <si>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</si>
  <si>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</si>
  <si>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</si>
  <si>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</si>
  <si>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</si>
  <si>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</si>
  <si>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</si>
  <si>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</si>
  <si>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</si>
  <si>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</si>
  <si>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</si>
  <si>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</si>
  <si>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</si>
  <si>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</si>
  <si>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</si>
  <si>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</si>
  <si>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</si>
  <si>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</si>
  <si>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</si>
  <si>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</si>
  <si>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</si>
  <si>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</si>
  <si>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</si>
  <si>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</si>
  <si>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</si>
  <si>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</si>
  <si>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</si>
  <si>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</si>
  <si>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</si>
  <si>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</si>
  <si>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</si>
  <si>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</si>
  <si>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</si>
  <si>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</si>
  <si>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</si>
  <si>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</si>
  <si>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</si>
  <si>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</si>
  <si>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</si>
  <si>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</si>
  <si>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</si>
  <si>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</si>
  <si>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</si>
  <si>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</si>
  <si>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</si>
  <si>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</si>
  <si>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</si>
  <si>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</si>
  <si>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</si>
  <si>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</si>
  <si>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</si>
  <si>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</si>
  <si>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</si>
  <si>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</si>
  <si>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</si>
  <si>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</si>
  <si>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</si>
  <si>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</si>
  <si>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</si>
  <si>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</si>
  <si>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</si>
  <si>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</si>
  <si>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</si>
  <si>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</si>
  <si>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</si>
  <si>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</si>
  <si>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</si>
  <si>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</si>
  <si>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</si>
  <si>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</si>
  <si>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</si>
  <si>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</si>
  <si>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</si>
  <si>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</si>
  <si>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</si>
  <si>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</si>
  <si>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</si>
  <si>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</si>
  <si>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</si>
  <si>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</si>
  <si>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</si>
  <si>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</si>
  <si>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</si>
  <si>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</si>
  <si>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</si>
  <si>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</si>
  <si>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</si>
  <si>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</si>
  <si>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</si>
  <si>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</si>
  <si>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</si>
  <si>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</si>
  <si>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</si>
  <si>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</si>
  <si>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</si>
  <si>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</si>
  <si>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</si>
  <si>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</si>
  <si>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</si>
  <si>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</si>
  <si>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</si>
  <si>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</si>
  <si>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</si>
  <si>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</si>
  <si>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</si>
  <si>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</si>
  <si>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</si>
  <si>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</si>
  <si>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</si>
  <si>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</si>
  <si>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</si>
  <si>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</si>
  <si>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</si>
  <si>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</si>
  <si>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</si>
  <si>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</si>
  <si>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</si>
  <si>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</si>
  <si>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</si>
  <si>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</si>
  <si>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</si>
  <si>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</si>
  <si>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</si>
  <si>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</si>
  <si>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</si>
  <si>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</si>
  <si>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</si>
  <si>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</si>
  <si>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</si>
  <si>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</si>
  <si>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</si>
  <si>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</si>
  <si>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</si>
  <si>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</si>
  <si>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</si>
  <si>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</si>
  <si>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</si>
  <si>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</si>
  <si>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</si>
  <si>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</si>
  <si>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</si>
  <si>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</si>
  <si>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</si>
  <si>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</si>
  <si>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</si>
  <si>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</si>
  <si>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</si>
  <si>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</si>
  <si>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</si>
  <si>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</si>
  <si>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</si>
  <si>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</si>
  <si>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</si>
  <si>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</si>
  <si>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</si>
  <si>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</si>
  <si>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</si>
  <si>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</si>
  <si>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</si>
  <si>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</si>
  <si>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</si>
  <si>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</si>
  <si>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</si>
  <si>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</si>
  <si>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</si>
  <si>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</si>
  <si>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</si>
  <si>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</si>
  <si>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</si>
  <si>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</si>
  <si>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</si>
  <si>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</si>
  <si>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</si>
  <si>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</si>
  <si>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</si>
  <si>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</si>
  <si>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</si>
  <si>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</si>
  <si>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</si>
  <si>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</si>
  <si>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</si>
  <si>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</si>
  <si>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</si>
  <si>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</si>
  <si>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</si>
  <si>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</si>
  <si>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</si>
  <si>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</si>
  <si>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</si>
  <si>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</si>
  <si>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</si>
  <si>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</si>
  <si>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</si>
  <si>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</si>
  <si>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</si>
  <si>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</si>
  <si>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</si>
  <si>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</si>
  <si>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</si>
  <si>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</si>
  <si>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</si>
  <si>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</si>
  <si>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</si>
  <si>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</si>
  <si>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</si>
  <si>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</si>
  <si>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</si>
  <si>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</si>
  <si>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</si>
  <si>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</si>
  <si>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</si>
  <si>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</si>
  <si>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</si>
  <si>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</si>
  <si>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</si>
  <si>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</si>
  <si>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</si>
  <si>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</si>
  <si>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</si>
  <si>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</si>
  <si>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</si>
  <si>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</si>
  <si>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</si>
  <si>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</si>
  <si>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</si>
  <si>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</si>
  <si>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</si>
  <si>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</si>
  <si>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</si>
  <si>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</si>
  <si>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</si>
  <si>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</si>
  <si>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</si>
  <si>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</si>
  <si>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</si>
  <si>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</si>
  <si>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</si>
  <si>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</si>
  <si>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</si>
  <si>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</si>
  <si>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</si>
  <si>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</si>
  <si>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</si>
  <si>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</si>
  <si>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</si>
  <si>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</si>
  <si>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</si>
  <si>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</si>
  <si>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</si>
  <si>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</si>
  <si>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</si>
  <si>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</si>
  <si>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</si>
  <si>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</si>
  <si>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</si>
  <si>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</si>
  <si>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</si>
  <si>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</si>
  <si>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</si>
  <si>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</si>
  <si>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</si>
  <si>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</si>
  <si>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</si>
  <si>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</si>
  <si>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</si>
  <si>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</si>
  <si>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</si>
  <si>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</si>
  <si>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</si>
  <si>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</si>
  <si>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</si>
  <si>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</si>
  <si>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</si>
  <si>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</si>
  <si>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</si>
  <si>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</si>
  <si>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</si>
  <si>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</si>
  <si>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</si>
  <si>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</si>
  <si>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</si>
  <si>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</si>
  <si>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</si>
  <si>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</si>
  <si>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</si>
  <si>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</si>
  <si>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</si>
  <si>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</si>
  <si>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</si>
  <si>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</si>
  <si>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</si>
  <si>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</si>
  <si>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</si>
  <si>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</si>
  <si>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</si>
  <si>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</si>
  <si>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</si>
  <si>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</si>
  <si>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</si>
  <si>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</si>
  <si>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</si>
  <si>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</si>
  <si>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</si>
  <si>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</si>
  <si>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</si>
  <si>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</si>
  <si>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</si>
  <si>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</si>
  <si>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</si>
  <si>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</si>
  <si>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</si>
  <si>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</si>
  <si>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</si>
  <si>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</si>
  <si>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</si>
  <si>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</si>
  <si>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</si>
  <si>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</si>
  <si>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</si>
  <si>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</si>
  <si>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</si>
  <si>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</si>
  <si>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</si>
  <si>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</si>
  <si>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</si>
  <si>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</si>
  <si>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</si>
  <si>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</si>
  <si>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</si>
  <si>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</si>
  <si>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</si>
  <si>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</si>
  <si>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</si>
  <si>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</si>
  <si>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</si>
  <si>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</si>
  <si>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</si>
  <si>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</si>
  <si>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</si>
  <si>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</si>
  <si>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</si>
  <si>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</si>
  <si>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</si>
  <si>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</si>
  <si>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</si>
  <si>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</si>
  <si>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</si>
  <si>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</si>
  <si>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</si>
  <si>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</si>
  <si>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</si>
  <si>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</si>
  <si>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</si>
  <si>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</si>
  <si>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</si>
  <si>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</si>
  <si>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</si>
  <si>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</si>
  <si>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</si>
  <si>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</si>
  <si>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</si>
  <si>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</si>
  <si>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</si>
  <si>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</si>
  <si>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</si>
  <si>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</si>
  <si>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</si>
  <si>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</si>
  <si>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</si>
  <si>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</si>
  <si>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</si>
  <si>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</si>
  <si>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</si>
  <si>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</si>
  <si>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</si>
  <si>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</si>
  <si>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</si>
  <si>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</si>
  <si>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</si>
  <si>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</si>
  <si>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</si>
  <si>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</si>
  <si>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</si>
  <si>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</si>
  <si>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</si>
  <si>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</si>
  <si>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</si>
  <si>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</si>
  <si>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</si>
  <si>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</si>
  <si>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</si>
  <si>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</si>
  <si>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</si>
  <si>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</si>
  <si>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</si>
  <si>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</si>
  <si>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</si>
  <si>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</si>
  <si>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</si>
  <si>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</si>
  <si>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</si>
  <si>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</si>
  <si>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</si>
  <si>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</si>
  <si>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</si>
  <si>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</si>
  <si>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</si>
  <si>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</si>
  <si>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</si>
  <si>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</si>
  <si>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</si>
  <si>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</si>
  <si>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</si>
  <si>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</si>
  <si>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</si>
  <si>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</si>
  <si>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</si>
  <si>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</si>
  <si>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</si>
  <si>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</si>
  <si>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</si>
  <si>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</si>
  <si>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</si>
  <si>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</si>
  <si>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</si>
  <si>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</si>
  <si>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</si>
  <si>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</si>
  <si>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</si>
  <si>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</si>
  <si>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</si>
  <si>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</si>
  <si>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</si>
  <si>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</si>
  <si>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</si>
  <si>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</si>
  <si>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</si>
  <si>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</si>
  <si>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</si>
  <si>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</si>
  <si>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</si>
  <si>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</si>
  <si>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</si>
  <si>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</si>
  <si>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</si>
  <si>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</si>
  <si>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</si>
  <si>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</si>
  <si>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</si>
  <si>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</si>
  <si>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</si>
  <si>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</si>
  <si>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</si>
  <si>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</si>
  <si>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</si>
  <si>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</si>
  <si>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</si>
  <si>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</si>
  <si>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</si>
  <si>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</si>
  <si>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</si>
  <si>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</si>
  <si>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</si>
  <si>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</si>
  <si>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</si>
  <si>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</si>
  <si>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</si>
  <si>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</si>
  <si>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</si>
  <si>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</si>
  <si>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</si>
  <si>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</si>
  <si>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</si>
  <si>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</si>
  <si>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</si>
  <si>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</si>
  <si>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</si>
  <si>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</si>
  <si>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</si>
  <si>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</si>
  <si>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</si>
  <si>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</si>
  <si>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</si>
  <si>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</si>
  <si>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</si>
  <si>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</si>
  <si>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</si>
  <si>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</si>
  <si>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</si>
  <si>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</si>
  <si>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</si>
  <si>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</si>
  <si>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</si>
  <si>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</si>
  <si>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</si>
  <si>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</si>
  <si>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</si>
  <si>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</si>
  <si>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</si>
  <si>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</si>
  <si>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</si>
  <si>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</si>
  <si>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</si>
  <si>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</si>
  <si>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</si>
  <si>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</si>
  <si>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</si>
  <si>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</si>
  <si>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</si>
  <si>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</si>
  <si>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</si>
  <si>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</si>
  <si>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</si>
  <si>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</si>
  <si>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</si>
  <si>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</si>
  <si>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</si>
  <si>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</si>
  <si>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</si>
  <si>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</si>
  <si>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</si>
  <si>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</si>
  <si>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</si>
  <si>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</si>
  <si>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</si>
  <si>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</si>
  <si>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</si>
  <si>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</si>
  <si>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</si>
  <si>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</si>
  <si>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</si>
  <si>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</si>
  <si>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</si>
  <si>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</si>
  <si>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</si>
  <si>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</si>
  <si>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</si>
  <si>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</si>
  <si>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</si>
  <si>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</si>
  <si>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</si>
  <si>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</si>
  <si>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</si>
  <si>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</si>
  <si>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</si>
  <si>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</si>
  <si>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</si>
  <si>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</si>
  <si>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</si>
  <si>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</si>
  <si>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</si>
  <si>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</si>
  <si>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</si>
  <si>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</si>
  <si>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</si>
  <si>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</si>
  <si>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</si>
  <si>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</si>
  <si>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</si>
  <si>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</si>
  <si>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</si>
  <si>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</si>
  <si>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</si>
  <si>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</si>
  <si>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</si>
  <si>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</si>
  <si>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</si>
  <si>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</si>
  <si>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</si>
  <si>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</si>
  <si>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</si>
  <si>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</si>
  <si>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</si>
  <si>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</si>
  <si>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</si>
  <si>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</si>
  <si>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</si>
  <si>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</si>
  <si>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</si>
  <si>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</si>
  <si>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</si>
  <si>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</si>
  <si>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</si>
  <si>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</si>
  <si>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</si>
  <si>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</si>
  <si>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</si>
  <si>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</si>
  <si>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</si>
  <si>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</si>
  <si>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</si>
  <si>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</si>
  <si>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</si>
  <si>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</si>
  <si>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</si>
  <si>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</si>
  <si>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</si>
  <si>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</si>
  <si>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</si>
  <si>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</si>
  <si>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</si>
  <si>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</si>
  <si>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</si>
  <si>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</si>
  <si>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</si>
  <si>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</si>
  <si>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</si>
  <si>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</si>
  <si>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</si>
  <si>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</si>
  <si>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</si>
  <si>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</si>
  <si>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</si>
  <si>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</si>
  <si>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</si>
  <si>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</si>
  <si>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</si>
  <si>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</si>
  <si>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</si>
  <si>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</si>
  <si>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</si>
  <si>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</si>
  <si>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</si>
  <si>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</si>
  <si>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</si>
  <si>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</si>
  <si>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</si>
  <si>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</si>
  <si>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</si>
  <si>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</si>
  <si>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</si>
  <si>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</si>
  <si>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</si>
  <si>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</si>
  <si>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</si>
  <si>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</si>
  <si>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</si>
  <si>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</si>
  <si>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</si>
  <si>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</si>
  <si>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</si>
  <si>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</si>
  <si>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</si>
  <si>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</si>
  <si>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</si>
  <si>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</si>
  <si>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</si>
  <si>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</si>
  <si>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</si>
  <si>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</si>
  <si>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</si>
  <si>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</si>
  <si>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</si>
  <si>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</si>
  <si>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</si>
  <si>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</si>
  <si>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</si>
  <si>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</si>
  <si>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</si>
  <si>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</si>
  <si>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</si>
  <si>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</si>
  <si>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</si>
  <si>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</si>
  <si>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</si>
  <si>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</si>
  <si>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</si>
  <si>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</si>
  <si>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</si>
  <si>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</si>
  <si>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</si>
  <si>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</si>
  <si>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</si>
  <si>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</si>
  <si>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</si>
  <si>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</si>
  <si>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</si>
  <si>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</si>
  <si>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</si>
  <si>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</si>
  <si>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</si>
  <si>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</si>
  <si>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</si>
  <si>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</si>
  <si>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</si>
  <si>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</si>
  <si>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</si>
  <si>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</si>
  <si>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</si>
  <si>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</si>
  <si>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</si>
  <si>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</si>
  <si>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</si>
  <si>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</si>
  <si>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</si>
  <si>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</si>
  <si>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</si>
  <si>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</si>
  <si>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</si>
  <si>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</si>
  <si>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</si>
  <si>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</si>
  <si>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</si>
  <si>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</si>
  <si>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</si>
  <si>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</si>
  <si>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</si>
  <si>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</si>
  <si>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</si>
  <si>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</si>
  <si>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</si>
  <si>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</si>
  <si>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</si>
  <si>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</si>
  <si>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</si>
  <si>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</si>
  <si>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</si>
  <si>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</si>
  <si>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</si>
  <si>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</si>
  <si>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</si>
  <si>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</si>
  <si>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</si>
  <si>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</si>
  <si>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</si>
  <si>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</si>
  <si>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</si>
  <si>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</si>
  <si>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</si>
  <si>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</si>
  <si>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</si>
  <si>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</si>
  <si>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</si>
  <si>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</si>
  <si>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</si>
  <si>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</si>
  <si>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</si>
  <si>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</si>
  <si>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</si>
  <si>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</si>
  <si>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</si>
  <si>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</si>
  <si>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</si>
  <si>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</si>
  <si>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</si>
  <si>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</si>
  <si>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</si>
  <si>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</si>
  <si>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</si>
  <si>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</si>
  <si>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</si>
  <si>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</si>
  <si>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</si>
  <si>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</si>
  <si>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</si>
  <si>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</si>
  <si>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</si>
  <si>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</si>
  <si>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</si>
  <si>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</si>
  <si>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</si>
  <si>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</si>
  <si>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</si>
  <si>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</si>
  <si>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</si>
  <si>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</si>
  <si>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</si>
  <si>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</si>
  <si>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</si>
  <si>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</si>
  <si>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</si>
  <si>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</si>
  <si>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</si>
  <si>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</si>
  <si>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</si>
  <si>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</si>
  <si>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</si>
  <si>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</si>
  <si>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</si>
  <si>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</si>
  <si>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</si>
  <si>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</si>
  <si>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</si>
  <si>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</si>
  <si>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</si>
  <si>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</si>
  <si>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</si>
  <si>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</si>
  <si>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</si>
  <si>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</si>
  <si>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</si>
  <si>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</si>
  <si>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</si>
  <si>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</si>
  <si>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</si>
  <si>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</si>
  <si>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</si>
  <si>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</si>
  <si>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</si>
  <si>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</si>
  <si>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</si>
  <si>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</si>
  <si>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</si>
  <si>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</si>
  <si>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</si>
  <si>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</si>
  <si>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</si>
  <si>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</si>
  <si>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</si>
  <si>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</si>
  <si>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</si>
  <si>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</si>
  <si>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</si>
  <si>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</si>
  <si>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</si>
  <si>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</si>
  <si>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</si>
  <si>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</si>
  <si>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</si>
  <si>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</si>
  <si>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</si>
  <si>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</si>
  <si>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</si>
  <si>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</si>
  <si>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</si>
  <si>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</si>
  <si>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</si>
  <si>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</si>
  <si>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</si>
  <si>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</si>
  <si>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</si>
  <si>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</si>
  <si>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</si>
  <si>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</si>
  <si>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</si>
  <si>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</si>
  <si>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</si>
  <si>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</si>
  <si>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</si>
  <si>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</si>
  <si>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</si>
  <si>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</si>
  <si>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</si>
  <si>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</si>
  <si>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</si>
  <si>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</si>
  <si>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</si>
  <si>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</si>
  <si>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</si>
  <si>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</si>
  <si>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</si>
  <si>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</si>
  <si>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</si>
  <si>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</si>
  <si>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</si>
  <si>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</si>
  <si>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</si>
  <si>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</si>
  <si>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</si>
  <si>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</si>
  <si>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</si>
  <si>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</si>
  <si>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</si>
  <si>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</si>
  <si>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</si>
  <si>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</si>
  <si>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</si>
  <si>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</si>
  <si>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</si>
  <si>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</si>
  <si>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</si>
  <si>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</si>
  <si>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</si>
  <si>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</si>
  <si>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</si>
  <si>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</si>
  <si>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</si>
  <si>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</si>
  <si>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</si>
  <si>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</si>
  <si>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</si>
  <si>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</si>
  <si>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</si>
  <si>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</si>
  <si>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</si>
  <si>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</si>
  <si>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</si>
  <si>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</si>
  <si>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</si>
  <si>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</si>
  <si>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</si>
  <si>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</si>
  <si>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</si>
  <si>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</si>
  <si>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</si>
  <si>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</si>
  <si>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</si>
  <si>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</si>
  <si>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</si>
  <si>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</si>
  <si>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</si>
  <si>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</si>
  <si>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</si>
  <si>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</si>
  <si>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</si>
  <si>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</si>
  <si>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</si>
  <si>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</si>
  <si>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</si>
  <si>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</si>
  <si>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</si>
  <si>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</si>
  <si>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</si>
  <si>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</si>
  <si>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</si>
  <si>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</si>
  <si>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</si>
  <si>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</si>
  <si>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</si>
  <si>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</si>
  <si>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</si>
  <si>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</si>
  <si>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</si>
  <si>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</si>
  <si>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</si>
  <si>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</si>
  <si>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</si>
  <si>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</si>
  <si>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</si>
  <si>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</si>
  <si>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</si>
  <si>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</si>
  <si>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</si>
  <si>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</si>
  <si>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</si>
  <si>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</si>
  <si>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</si>
  <si>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</si>
  <si>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</si>
  <si>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</si>
  <si>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</si>
  <si>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</si>
  <si>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</si>
  <si>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</si>
  <si>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</si>
  <si>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</si>
  <si>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</si>
  <si>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</si>
  <si>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</si>
  <si>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</si>
  <si>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</si>
  <si>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</si>
  <si>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</si>
  <si>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</si>
  <si>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</si>
  <si>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</si>
  <si>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</si>
  <si>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</si>
  <si>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</si>
  <si>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</si>
  <si>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</si>
  <si>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</si>
  <si>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</si>
  <si>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</si>
  <si>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</si>
  <si>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</si>
  <si>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</si>
  <si>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</si>
  <si>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</si>
  <si>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</si>
  <si>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</si>
  <si>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</si>
  <si>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</si>
  <si>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</si>
  <si>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</si>
  <si>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</si>
  <si>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</si>
  <si>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</si>
  <si>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</si>
  <si>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</si>
  <si>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</si>
  <si>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</si>
  <si>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</si>
  <si>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</si>
  <si>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</si>
  <si>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</si>
  <si>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</si>
  <si>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</si>
  <si>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</si>
  <si>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</si>
  <si>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</si>
  <si>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</si>
  <si>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</si>
  <si>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</si>
  <si>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</si>
  <si>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</si>
  <si>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</si>
  <si>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</si>
  <si>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</si>
  <si>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</si>
  <si>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</si>
  <si>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</si>
  <si>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</si>
  <si>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</si>
  <si>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</si>
  <si>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</si>
  <si>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</si>
  <si>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</si>
  <si>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</si>
  <si>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</si>
  <si>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</si>
  <si>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</si>
  <si>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</si>
  <si>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</si>
  <si>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</si>
  <si>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</si>
  <si>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</si>
  <si>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</si>
  <si>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</si>
  <si>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</si>
  <si>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</si>
  <si>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</si>
  <si>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</si>
  <si>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</si>
  <si>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</si>
  <si>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</si>
  <si>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</si>
  <si>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</si>
  <si>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</si>
  <si>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</si>
  <si>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</si>
  <si>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</si>
  <si>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</si>
  <si>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</si>
  <si>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</si>
  <si>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</si>
  <si>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</si>
  <si>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</si>
  <si>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</si>
  <si>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</si>
  <si>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</si>
  <si>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</si>
  <si>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</si>
  <si>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</si>
  <si>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</si>
  <si>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</si>
  <si>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</si>
  <si>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</si>
  <si>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</si>
  <si>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</si>
  <si>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</si>
  <si>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</si>
  <si>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</si>
  <si>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</si>
  <si>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</si>
  <si>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</si>
  <si>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</si>
  <si>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</si>
  <si>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</si>
  <si>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</si>
  <si>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</si>
  <si>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</si>
  <si>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</si>
  <si>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</si>
  <si>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</si>
  <si>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</si>
  <si>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</si>
  <si>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</si>
  <si>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</si>
  <si>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</si>
  <si>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</si>
  <si>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</si>
  <si>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</si>
  <si>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</si>
  <si>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</si>
  <si>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</si>
  <si>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</si>
  <si>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</si>
  <si>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</si>
  <si>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</si>
  <si>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</si>
  <si>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</si>
  <si>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</si>
  <si>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</si>
  <si>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</si>
  <si>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</si>
  <si>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</si>
  <si>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</si>
  <si>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</si>
  <si>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</si>
  <si>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</si>
  <si>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</si>
  <si>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</si>
  <si>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</si>
  <si>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</si>
  <si>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</si>
  <si>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</si>
  <si>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</si>
  <si>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</si>
  <si>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</si>
  <si>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</si>
  <si>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</si>
  <si>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</si>
  <si>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</si>
  <si>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</si>
  <si>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</si>
  <si>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</si>
  <si>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</si>
  <si>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</si>
  <si>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</si>
  <si>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</si>
  <si>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</si>
  <si>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</si>
  <si>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</si>
  <si>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</si>
  <si>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</si>
  <si>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</si>
  <si>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</si>
  <si>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</si>
  <si>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</si>
  <si>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</si>
  <si>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</si>
  <si>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</si>
  <si>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</si>
  <si>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</si>
  <si>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</si>
  <si>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</si>
  <si>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</si>
  <si>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</si>
  <si>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</si>
  <si>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</si>
  <si>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</si>
  <si>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</si>
  <si>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</si>
  <si>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</si>
  <si>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</si>
  <si>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</si>
  <si>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</si>
  <si>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</si>
  <si>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</si>
  <si>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</si>
  <si>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</si>
  <si>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</si>
  <si>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</si>
  <si>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</si>
  <si>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</si>
  <si>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</si>
  <si>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</si>
  <si>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</si>
  <si>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</si>
  <si>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</si>
  <si>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</si>
  <si>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</si>
  <si>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</si>
  <si>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</si>
  <si>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</si>
  <si>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</si>
  <si>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</si>
  <si>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</si>
  <si>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</si>
  <si>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</si>
  <si>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</si>
  <si>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</si>
  <si>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</si>
  <si>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</si>
  <si>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</si>
  <si>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</si>
  <si>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</si>
  <si>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</si>
  <si>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</si>
  <si>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</si>
  <si>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</si>
  <si>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</si>
  <si>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</si>
  <si>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</si>
  <si>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</si>
  <si>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</si>
  <si>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</si>
  <si>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</si>
  <si>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</si>
  <si>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</si>
  <si>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</si>
  <si>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</si>
  <si>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</si>
  <si>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</si>
  <si>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</si>
  <si>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</si>
  <si>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</si>
  <si>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</si>
  <si>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</si>
  <si>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</si>
  <si>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</si>
  <si>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</si>
  <si>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</si>
  <si>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</si>
  <si>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</si>
  <si>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</si>
  <si>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</si>
  <si>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</si>
  <si>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</si>
  <si>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</si>
  <si>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</si>
  <si>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</si>
  <si>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</si>
  <si>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</si>
  <si>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</si>
  <si>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</si>
  <si>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</si>
  <si>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</si>
  <si>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</si>
  <si>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</si>
  <si>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</si>
  <si>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</si>
  <si>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</si>
  <si>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</si>
  <si>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</si>
  <si>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</si>
  <si>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</si>
  <si>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</si>
  <si>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</si>
  <si>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</si>
  <si>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</si>
  <si>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</si>
  <si>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</si>
  <si>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</si>
  <si>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</si>
  <si>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</si>
  <si>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</si>
  <si>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</si>
  <si>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</si>
  <si>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</si>
  <si>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</si>
  <si>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</si>
  <si>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</si>
  <si>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</si>
  <si>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</si>
  <si>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</si>
  <si>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</si>
  <si>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</si>
  <si>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</si>
  <si>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</si>
  <si>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</si>
  <si>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</si>
  <si>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</si>
  <si>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</si>
  <si>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</si>
  <si>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</si>
  <si>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</si>
  <si>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</si>
  <si>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</si>
  <si>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</si>
  <si>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</si>
  <si>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</si>
  <si>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</si>
  <si>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</si>
  <si>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</si>
  <si>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</si>
  <si>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</si>
  <si>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</si>
  <si>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</si>
  <si>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</si>
  <si>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</si>
  <si>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</si>
  <si>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</si>
  <si>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</si>
  <si>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</si>
  <si>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</si>
  <si>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</si>
  <si>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</si>
  <si>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</si>
  <si>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</si>
  <si>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</si>
  <si>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</si>
  <si>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</si>
  <si>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</si>
  <si>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</si>
  <si>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</si>
  <si>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</si>
  <si>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</si>
  <si>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</si>
  <si>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</si>
  <si>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</si>
  <si>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</si>
  <si>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</si>
  <si>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</si>
  <si>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</si>
  <si>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</si>
  <si>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</si>
  <si>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</si>
  <si>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</si>
  <si>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</si>
  <si>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</si>
  <si>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</si>
  <si>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</si>
  <si>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</si>
  <si>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</si>
  <si>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</si>
  <si>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</si>
  <si>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</si>
  <si>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</si>
  <si>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</si>
  <si>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</si>
  <si>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</si>
  <si>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</si>
  <si>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</si>
  <si>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</si>
  <si>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</si>
  <si>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</si>
  <si>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</si>
  <si>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</si>
  <si>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</si>
  <si>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</si>
  <si>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</si>
  <si>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</si>
  <si>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</si>
  <si>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</si>
  <si>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</si>
  <si>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</si>
  <si>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</si>
  <si>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</si>
  <si>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</si>
  <si>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</si>
  <si>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</si>
  <si>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</si>
  <si>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</si>
  <si>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</si>
  <si>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</si>
  <si>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</si>
  <si>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</si>
  <si>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</si>
  <si>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</si>
  <si>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</si>
  <si>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</si>
  <si>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</si>
  <si>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</si>
  <si>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</si>
  <si>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</si>
  <si>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</si>
  <si>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</si>
  <si>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</si>
  <si>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</si>
  <si>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</si>
  <si>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</si>
  <si>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</si>
  <si>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</si>
  <si>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</si>
  <si>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</si>
  <si>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</si>
  <si>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</si>
  <si>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</si>
  <si>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</si>
  <si>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</si>
  <si>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</si>
  <si>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</si>
  <si>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</si>
  <si>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</si>
  <si>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</si>
  <si>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</si>
  <si>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АдиАдияАдиевна.</t>
  </si>
  <si>
    <t>Айбатыр Елдос Нұрбекұлы.</t>
  </si>
  <si>
    <t>Алдаберген Айару Айболатқызы.</t>
  </si>
  <si>
    <t>Асылбек Ханшайым  Айдынқызы.</t>
  </si>
  <si>
    <t>Абылай Расул Нұрбекұлы</t>
  </si>
  <si>
    <t xml:space="preserve">Әділханова Жанерке   Ергенқызы .      </t>
  </si>
  <si>
    <t>Әуелбаев Сұлтан Бейбарыс Мақсатұлы.</t>
  </si>
  <si>
    <t>Батырбекова Айлин Сериковна.</t>
  </si>
  <si>
    <t>Бекберді Мансур Жанболатұлы</t>
  </si>
  <si>
    <t>ЕрікқызыМедина</t>
  </si>
  <si>
    <t>Жеткербай Әділжан  Ғалымұлы.</t>
  </si>
  <si>
    <t>Жаңбырбай Арслан Ерікұлы</t>
  </si>
  <si>
    <t>Камалетдинов Салим Артурович</t>
  </si>
  <si>
    <t>Қамзин Мансур Қанатұлы</t>
  </si>
  <si>
    <t>Қуаныш Қайыржан Қуанышұлы</t>
  </si>
  <si>
    <t>Қылышнияз Ағлан Назарбекұлы</t>
  </si>
  <si>
    <t>Марат Асылым Болатқызы</t>
  </si>
  <si>
    <t>Мәлік Айзере Нұртасқызы</t>
  </si>
  <si>
    <t>Мұрат Абдул  Азиз Манасұлы</t>
  </si>
  <si>
    <t>Мұрат Назима Мұратқызы</t>
  </si>
  <si>
    <t>Назаралы Сұнқар Асхатұлы</t>
  </si>
  <si>
    <t>Серік Аймира Серікқызы</t>
  </si>
  <si>
    <t>Төрехан Аяла Саламатқызы</t>
  </si>
  <si>
    <t xml:space="preserve">                                  Оқу жылы: 2025-2026ж____________                              Топ: Қарлығаш_____________                Өткізу кезеңі: Қорытынды _______________       Өткізу мерзімі: Мамыр______________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</si>
</sst>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82852143482079E-2"/>
          <c:y val="7.4548702245552642E-2"/>
          <c:w val="0.71995734908136444"/>
          <c:h val="0.88912438028579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'[1]ересек топ'!$B$41</c:f>
              <c:strCache>
                <c:ptCount val="1"/>
                <c:pt idx="0">
                  <c:v>ЕСКЕРТУ</c:v>
                </c:pt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9-47B6-9F01-32CDA38AD586}"/>
            </c:ext>
          </c:extLst>
        </c:ser>
        <c:ser>
          <c:idx val="1"/>
          <c:order val="1"/>
          <c:tx>
            <c:strRef>
              <c:f>'[1]ересек топ'!$C$41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топ'!$C$42:$C$64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79-47B6-9F01-32CDA38AD586}"/>
            </c:ext>
          </c:extLst>
        </c:ser>
        <c:ser>
          <c:idx val="2"/>
          <c:order val="2"/>
          <c:tx>
            <c:strRef>
              <c:f>'[1]ересек топ'!$D$41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топ'!$D$42:$D$64</c:f>
              <c:numCache>
                <c:formatCode>General</c:formatCode>
                <c:ptCount val="23"/>
                <c:pt idx="0">
                  <c:v>18</c:v>
                </c:pt>
                <c:pt idx="1">
                  <c:v>5.1666666666666661</c:v>
                </c:pt>
                <c:pt idx="2">
                  <c:v>0.83333333333333348</c:v>
                </c:pt>
                <c:pt idx="3">
                  <c:v>23.999999999999996</c:v>
                </c:pt>
                <c:pt idx="4">
                  <c:v>0</c:v>
                </c:pt>
                <c:pt idx="5">
                  <c:v>17.5</c:v>
                </c:pt>
                <c:pt idx="6">
                  <c:v>5.3333333333333339</c:v>
                </c:pt>
                <c:pt idx="7">
                  <c:v>1.166666666666667</c:v>
                </c:pt>
                <c:pt idx="8">
                  <c:v>24.000000000000004</c:v>
                </c:pt>
                <c:pt idx="9">
                  <c:v>14.666666666666668</c:v>
                </c:pt>
                <c:pt idx="10">
                  <c:v>5.0000000000000018</c:v>
                </c:pt>
                <c:pt idx="11">
                  <c:v>4.3333333333333339</c:v>
                </c:pt>
                <c:pt idx="12">
                  <c:v>24.000000000000007</c:v>
                </c:pt>
                <c:pt idx="13">
                  <c:v>0</c:v>
                </c:pt>
                <c:pt idx="14">
                  <c:v>14.666666666666668</c:v>
                </c:pt>
                <c:pt idx="15">
                  <c:v>5</c:v>
                </c:pt>
                <c:pt idx="16">
                  <c:v>4.3333333333333339</c:v>
                </c:pt>
                <c:pt idx="17">
                  <c:v>24</c:v>
                </c:pt>
                <c:pt idx="18">
                  <c:v>18.000000000000004</c:v>
                </c:pt>
                <c:pt idx="19">
                  <c:v>3.666666666666667</c:v>
                </c:pt>
                <c:pt idx="20">
                  <c:v>2.3333333333333339</c:v>
                </c:pt>
                <c:pt idx="21">
                  <c:v>24.000000000000007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79-47B6-9F01-32CDA38AD586}"/>
            </c:ext>
          </c:extLst>
        </c:ser>
        <c:ser>
          <c:idx val="3"/>
          <c:order val="3"/>
          <c:tx>
            <c:strRef>
              <c:f>'[1]ересек топ'!$E$41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топ'!$E$42:$E$64</c:f>
              <c:numCache>
                <c:formatCode>General</c:formatCode>
                <c:ptCount val="23"/>
                <c:pt idx="0">
                  <c:v>75</c:v>
                </c:pt>
                <c:pt idx="1">
                  <c:v>21.527777777777775</c:v>
                </c:pt>
                <c:pt idx="2">
                  <c:v>3.4722222222222228</c:v>
                </c:pt>
                <c:pt idx="3">
                  <c:v>100</c:v>
                </c:pt>
                <c:pt idx="5">
                  <c:v>72.916666666666671</c:v>
                </c:pt>
                <c:pt idx="6">
                  <c:v>22.222222222222225</c:v>
                </c:pt>
                <c:pt idx="7">
                  <c:v>4.8611111111111116</c:v>
                </c:pt>
                <c:pt idx="8">
                  <c:v>100.00000000000001</c:v>
                </c:pt>
                <c:pt idx="9">
                  <c:v>61.111111111111114</c:v>
                </c:pt>
                <c:pt idx="10">
                  <c:v>20.833333333333339</c:v>
                </c:pt>
                <c:pt idx="11">
                  <c:v>18.055555555555557</c:v>
                </c:pt>
                <c:pt idx="12">
                  <c:v>100.00000000000001</c:v>
                </c:pt>
                <c:pt idx="14">
                  <c:v>61.111111111111114</c:v>
                </c:pt>
                <c:pt idx="15">
                  <c:v>20.833333333333332</c:v>
                </c:pt>
                <c:pt idx="16">
                  <c:v>18.055555555555557</c:v>
                </c:pt>
                <c:pt idx="17">
                  <c:v>100</c:v>
                </c:pt>
                <c:pt idx="18">
                  <c:v>75.000000000000014</c:v>
                </c:pt>
                <c:pt idx="19">
                  <c:v>15.277777777777779</c:v>
                </c:pt>
                <c:pt idx="20">
                  <c:v>9.7222222222222232</c:v>
                </c:pt>
                <c:pt idx="21">
                  <c:v>100.00000000000003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79-47B6-9F01-32CDA38AD586}"/>
            </c:ext>
          </c:extLst>
        </c:ser>
        <c:ser>
          <c:idx val="4"/>
          <c:order val="4"/>
          <c:tx>
            <c:strRef>
              <c:f>'[1]ересек топ'!$F$41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топ'!$F$42:$F$64</c:f>
              <c:numCache>
                <c:formatCode>General</c:formatCode>
                <c:ptCount val="23"/>
                <c:pt idx="4">
                  <c:v>0</c:v>
                </c:pt>
                <c:pt idx="5">
                  <c:v>17.333333333333336</c:v>
                </c:pt>
                <c:pt idx="6">
                  <c:v>5.5000000000000009</c:v>
                </c:pt>
                <c:pt idx="7">
                  <c:v>1.166666666666667</c:v>
                </c:pt>
                <c:pt idx="8">
                  <c:v>24.000000000000004</c:v>
                </c:pt>
                <c:pt idx="13">
                  <c:v>0</c:v>
                </c:pt>
                <c:pt idx="14">
                  <c:v>15.166666666666668</c:v>
                </c:pt>
                <c:pt idx="15">
                  <c:v>6.1666666666666679</c:v>
                </c:pt>
                <c:pt idx="16">
                  <c:v>2.666666666666667</c:v>
                </c:pt>
                <c:pt idx="17">
                  <c:v>24.000000000000004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79-47B6-9F01-32CDA38AD586}"/>
            </c:ext>
          </c:extLst>
        </c:ser>
        <c:ser>
          <c:idx val="5"/>
          <c:order val="5"/>
          <c:tx>
            <c:strRef>
              <c:f>'[1]ересек топ'!$G$41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топ'!$G$42:$G$64</c:f>
              <c:numCache>
                <c:formatCode>General</c:formatCode>
                <c:ptCount val="23"/>
                <c:pt idx="5">
                  <c:v>72.222222222222229</c:v>
                </c:pt>
                <c:pt idx="6">
                  <c:v>22.916666666666671</c:v>
                </c:pt>
                <c:pt idx="7">
                  <c:v>4.8611111111111116</c:v>
                </c:pt>
                <c:pt idx="8">
                  <c:v>100.00000000000001</c:v>
                </c:pt>
                <c:pt idx="14">
                  <c:v>63.19444444444445</c:v>
                </c:pt>
                <c:pt idx="15">
                  <c:v>25.694444444444446</c:v>
                </c:pt>
                <c:pt idx="16">
                  <c:v>11.111111111111112</c:v>
                </c:pt>
                <c:pt idx="17">
                  <c:v>100.00000000000001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79-47B6-9F01-32CDA38AD586}"/>
            </c:ext>
          </c:extLst>
        </c:ser>
        <c:ser>
          <c:idx val="6"/>
          <c:order val="6"/>
          <c:tx>
            <c:strRef>
              <c:f>'[1]ересек топ'!$H$41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топ'!$H$42:$H$64</c:f>
              <c:numCache>
                <c:formatCode>General</c:formatCode>
                <c:ptCount val="23"/>
                <c:pt idx="4">
                  <c:v>0</c:v>
                </c:pt>
                <c:pt idx="5">
                  <c:v>16.833333333333336</c:v>
                </c:pt>
                <c:pt idx="6">
                  <c:v>4.8333333333333339</c:v>
                </c:pt>
                <c:pt idx="7">
                  <c:v>2.3333333333333339</c:v>
                </c:pt>
                <c:pt idx="8">
                  <c:v>24.000000000000007</c:v>
                </c:pt>
                <c:pt idx="13">
                  <c:v>0</c:v>
                </c:pt>
                <c:pt idx="14">
                  <c:v>15.166666666666668</c:v>
                </c:pt>
                <c:pt idx="15">
                  <c:v>5.5</c:v>
                </c:pt>
                <c:pt idx="16">
                  <c:v>3.3333333333333339</c:v>
                </c:pt>
                <c:pt idx="17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79-47B6-9F01-32CDA38AD586}"/>
            </c:ext>
          </c:extLst>
        </c:ser>
        <c:ser>
          <c:idx val="7"/>
          <c:order val="7"/>
          <c:tx>
            <c:strRef>
              <c:f>'[1]ересек топ'!$I$41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топ'!$I$42:$I$64</c:f>
              <c:numCache>
                <c:formatCode>General</c:formatCode>
                <c:ptCount val="23"/>
                <c:pt idx="5">
                  <c:v>70.1388888888889</c:v>
                </c:pt>
                <c:pt idx="6">
                  <c:v>20.138888888888889</c:v>
                </c:pt>
                <c:pt idx="7">
                  <c:v>9.7222222222222232</c:v>
                </c:pt>
                <c:pt idx="8">
                  <c:v>100.00000000000001</c:v>
                </c:pt>
                <c:pt idx="14">
                  <c:v>63.19444444444445</c:v>
                </c:pt>
                <c:pt idx="15">
                  <c:v>22.916666666666668</c:v>
                </c:pt>
                <c:pt idx="16">
                  <c:v>13.888888888888891</c:v>
                </c:pt>
                <c:pt idx="17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B79-47B6-9F01-32CDA38AD586}"/>
            </c:ext>
          </c:extLst>
        </c:ser>
        <c:ser>
          <c:idx val="8"/>
          <c:order val="8"/>
          <c:tx>
            <c:strRef>
              <c:f>'[1]ересек топ'!$J$41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топ'!$J$42:$J$64</c:f>
              <c:numCache>
                <c:formatCode>General</c:formatCode>
                <c:ptCount val="23"/>
                <c:pt idx="13">
                  <c:v>0</c:v>
                </c:pt>
                <c:pt idx="14">
                  <c:v>14.166666666666668</c:v>
                </c:pt>
                <c:pt idx="15">
                  <c:v>6.6666666666666679</c:v>
                </c:pt>
                <c:pt idx="16">
                  <c:v>3.166666666666667</c:v>
                </c:pt>
                <c:pt idx="17">
                  <c:v>24.000000000000004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79-47B6-9F01-32CDA38AD586}"/>
            </c:ext>
          </c:extLst>
        </c:ser>
        <c:ser>
          <c:idx val="9"/>
          <c:order val="9"/>
          <c:tx>
            <c:strRef>
              <c:f>'[1]ересек топ'!$K$41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топ'!$K$42:$K$64</c:f>
              <c:numCache>
                <c:formatCode>General</c:formatCode>
                <c:ptCount val="23"/>
                <c:pt idx="14">
                  <c:v>59.027777777777779</c:v>
                </c:pt>
                <c:pt idx="15">
                  <c:v>27.777777777777782</c:v>
                </c:pt>
                <c:pt idx="16">
                  <c:v>13.194444444444445</c:v>
                </c:pt>
                <c:pt idx="17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79-47B6-9F01-32CDA38AD586}"/>
            </c:ext>
          </c:extLst>
        </c:ser>
        <c:ser>
          <c:idx val="10"/>
          <c:order val="10"/>
          <c:tx>
            <c:strRef>
              <c:f>'[1]ересек топ'!$L$41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топ'!$L$42:$L$64</c:f>
              <c:numCache>
                <c:formatCode>General</c:formatCode>
                <c:ptCount val="23"/>
                <c:pt idx="13">
                  <c:v>0</c:v>
                </c:pt>
                <c:pt idx="14">
                  <c:v>15.166666666666668</c:v>
                </c:pt>
                <c:pt idx="15">
                  <c:v>5.0000000000000018</c:v>
                </c:pt>
                <c:pt idx="16">
                  <c:v>3.8333333333333339</c:v>
                </c:pt>
                <c:pt idx="17">
                  <c:v>24.000000000000007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79-47B6-9F01-32CDA38AD586}"/>
            </c:ext>
          </c:extLst>
        </c:ser>
        <c:ser>
          <c:idx val="11"/>
          <c:order val="11"/>
          <c:tx>
            <c:strRef>
              <c:f>'[1]ересек топ'!$M$41</c:f>
              <c:strCache>
                <c:ptCount val="1"/>
              </c:strCache>
            </c:strRef>
          </c:tx>
          <c:invertIfNegative val="0"/>
          <c:cat>
            <c:numRef>
              <c:f>'[1]ересек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'[1]ересек топ'!$M$42:$M$64</c:f>
              <c:numCache>
                <c:formatCode>General</c:formatCode>
                <c:ptCount val="23"/>
                <c:pt idx="14">
                  <c:v>63.19444444444445</c:v>
                </c:pt>
                <c:pt idx="15">
                  <c:v>20.833333333333339</c:v>
                </c:pt>
                <c:pt idx="16">
                  <c:v>15.972222222222223</c:v>
                </c:pt>
                <c:pt idx="17">
                  <c:v>100.00000000000001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79-47B6-9F01-32CDA38AD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38816"/>
        <c:axId val="154340352"/>
      </c:barChart>
      <c:catAx>
        <c:axId val="15433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340352"/>
        <c:crosses val="autoZero"/>
        <c:auto val="1"/>
        <c:lblAlgn val="ctr"/>
        <c:lblOffset val="100"/>
        <c:noMultiLvlLbl val="0"/>
      </c:catAx>
      <c:valAx>
        <c:axId val="154340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4338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</xdr:colOff>
      <xdr:row>44</xdr:row>
      <xdr:rowOff>0</xdr:rowOff>
    </xdr:from>
    <xdr:to>
      <xdr:col>23</xdr:col>
      <xdr:colOff>476251</xdr:colOff>
      <xdr:row>58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178;&#1072;&#1088;&#1083;&#1099;&#1072;&#1171;&#1072;&#1096;%202025-2026%20&#1072;&#1088;&#1072;&#1083;&#1099;&#108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ерте жас тобы"/>
      <sheetName val="кіші топ "/>
      <sheetName val="ортаңғы топ"/>
      <sheetName val="ересек топ"/>
      <sheetName val="мектепалды тобы"/>
      <sheetName val="мектепалды сыныбы"/>
    </sheetNames>
    <sheetDataSet>
      <sheetData sheetId="0"/>
      <sheetData sheetId="1"/>
      <sheetData sheetId="2"/>
      <sheetData sheetId="3">
        <row r="41">
          <cell r="B41" t="str">
            <v>ЕСКЕРТУ</v>
          </cell>
        </row>
        <row r="42">
          <cell r="B42" t="str">
            <v>Жоғары</v>
          </cell>
          <cell r="C42" t="str">
            <v>4-Ф</v>
          </cell>
          <cell r="D42">
            <v>18</v>
          </cell>
          <cell r="E42">
            <v>75</v>
          </cell>
        </row>
        <row r="43">
          <cell r="B43" t="str">
            <v>Орташа</v>
          </cell>
          <cell r="C43" t="str">
            <v>4-Ф</v>
          </cell>
          <cell r="D43">
            <v>5.1666666666666661</v>
          </cell>
          <cell r="E43">
            <v>21.527777777777775</v>
          </cell>
        </row>
        <row r="44">
          <cell r="B44" t="str">
            <v>Төмен</v>
          </cell>
          <cell r="C44" t="str">
            <v>4-Ф</v>
          </cell>
          <cell r="D44">
            <v>0.83333333333333348</v>
          </cell>
          <cell r="E44">
            <v>3.4722222222222228</v>
          </cell>
        </row>
        <row r="45">
          <cell r="D45">
            <v>23.999999999999996</v>
          </cell>
          <cell r="E45">
            <v>100</v>
          </cell>
        </row>
        <row r="46">
          <cell r="D46" t="str">
            <v>Сөйлеуді дамыту</v>
          </cell>
          <cell r="F46" t="str">
            <v>Көркем әдебиет</v>
          </cell>
          <cell r="H46" t="str">
            <v>Қазақ тілі</v>
          </cell>
        </row>
        <row r="47">
          <cell r="B47" t="str">
            <v>Жоғары</v>
          </cell>
          <cell r="C47" t="str">
            <v>4-К</v>
          </cell>
          <cell r="D47">
            <v>17.5</v>
          </cell>
          <cell r="E47">
            <v>72.916666666666671</v>
          </cell>
          <cell r="F47">
            <v>17.333333333333336</v>
          </cell>
          <cell r="G47">
            <v>72.222222222222229</v>
          </cell>
          <cell r="H47">
            <v>16.833333333333336</v>
          </cell>
          <cell r="I47">
            <v>70.1388888888889</v>
          </cell>
        </row>
        <row r="48">
          <cell r="B48" t="str">
            <v>Орташа</v>
          </cell>
          <cell r="C48" t="str">
            <v>4-К</v>
          </cell>
          <cell r="D48">
            <v>5.3333333333333339</v>
          </cell>
          <cell r="E48">
            <v>22.222222222222225</v>
          </cell>
          <cell r="F48">
            <v>5.5000000000000009</v>
          </cell>
          <cell r="G48">
            <v>22.916666666666671</v>
          </cell>
          <cell r="H48">
            <v>4.8333333333333339</v>
          </cell>
          <cell r="I48">
            <v>20.138888888888889</v>
          </cell>
        </row>
        <row r="49">
          <cell r="B49" t="str">
            <v>Төмен</v>
          </cell>
          <cell r="C49" t="str">
            <v>4-К</v>
          </cell>
          <cell r="D49">
            <v>1.166666666666667</v>
          </cell>
          <cell r="E49">
            <v>4.8611111111111116</v>
          </cell>
          <cell r="F49">
            <v>1.166666666666667</v>
          </cell>
          <cell r="G49">
            <v>4.8611111111111116</v>
          </cell>
          <cell r="H49">
            <v>2.3333333333333339</v>
          </cell>
          <cell r="I49">
            <v>9.7222222222222232</v>
          </cell>
        </row>
        <row r="50">
          <cell r="D50">
            <v>24.000000000000004</v>
          </cell>
          <cell r="E50">
            <v>100.00000000000001</v>
          </cell>
          <cell r="F50">
            <v>24.000000000000004</v>
          </cell>
          <cell r="G50">
            <v>100.00000000000001</v>
          </cell>
          <cell r="H50">
            <v>24.000000000000007</v>
          </cell>
          <cell r="I50">
            <v>100.00000000000001</v>
          </cell>
        </row>
        <row r="51">
          <cell r="B51" t="str">
            <v>Жоғары</v>
          </cell>
          <cell r="C51" t="str">
            <v>4-Т</v>
          </cell>
          <cell r="D51">
            <v>14.666666666666668</v>
          </cell>
          <cell r="E51">
            <v>61.111111111111114</v>
          </cell>
        </row>
        <row r="52">
          <cell r="B52" t="str">
            <v>Орташа</v>
          </cell>
          <cell r="C52" t="str">
            <v>4-Т</v>
          </cell>
          <cell r="D52">
            <v>5.0000000000000018</v>
          </cell>
          <cell r="E52">
            <v>20.833333333333339</v>
          </cell>
        </row>
        <row r="53">
          <cell r="B53" t="str">
            <v>Төмен</v>
          </cell>
          <cell r="C53" t="str">
            <v>4-Т</v>
          </cell>
          <cell r="D53">
            <v>4.3333333333333339</v>
          </cell>
          <cell r="E53">
            <v>18.055555555555557</v>
          </cell>
        </row>
        <row r="54">
          <cell r="D54">
            <v>24.000000000000007</v>
          </cell>
          <cell r="E54">
            <v>100.00000000000001</v>
          </cell>
        </row>
        <row r="55">
          <cell r="D55" t="str">
            <v>Сурет салу</v>
          </cell>
          <cell r="F55" t="str">
            <v>Мүсіндеу</v>
          </cell>
          <cell r="H55" t="str">
            <v>Жапсыру</v>
          </cell>
          <cell r="J55" t="str">
            <v>Құрастыру</v>
          </cell>
          <cell r="L55" t="str">
            <v>Музыка</v>
          </cell>
        </row>
        <row r="56">
          <cell r="B56" t="str">
            <v>Жоғары</v>
          </cell>
          <cell r="C56" t="str">
            <v>4-Ш</v>
          </cell>
          <cell r="D56">
            <v>14.666666666666668</v>
          </cell>
          <cell r="E56">
            <v>61.111111111111114</v>
          </cell>
          <cell r="F56">
            <v>15.166666666666668</v>
          </cell>
          <cell r="G56">
            <v>63.19444444444445</v>
          </cell>
          <cell r="H56">
            <v>15.166666666666668</v>
          </cell>
          <cell r="I56">
            <v>63.19444444444445</v>
          </cell>
          <cell r="J56">
            <v>14.166666666666668</v>
          </cell>
          <cell r="K56">
            <v>59.027777777777779</v>
          </cell>
          <cell r="L56">
            <v>15.166666666666668</v>
          </cell>
          <cell r="M56">
            <v>63.19444444444445</v>
          </cell>
        </row>
        <row r="57">
          <cell r="B57" t="str">
            <v>Орташа</v>
          </cell>
          <cell r="C57" t="str">
            <v>4-Ш</v>
          </cell>
          <cell r="D57">
            <v>5</v>
          </cell>
          <cell r="E57">
            <v>20.833333333333332</v>
          </cell>
          <cell r="F57">
            <v>6.1666666666666679</v>
          </cell>
          <cell r="G57">
            <v>25.694444444444446</v>
          </cell>
          <cell r="H57">
            <v>5.5</v>
          </cell>
          <cell r="I57">
            <v>22.916666666666668</v>
          </cell>
          <cell r="J57">
            <v>6.6666666666666679</v>
          </cell>
          <cell r="K57">
            <v>27.777777777777782</v>
          </cell>
          <cell r="L57">
            <v>5.0000000000000018</v>
          </cell>
          <cell r="M57">
            <v>20.833333333333339</v>
          </cell>
        </row>
        <row r="58">
          <cell r="B58" t="str">
            <v>Төмен</v>
          </cell>
          <cell r="C58" t="str">
            <v>4-Ш</v>
          </cell>
          <cell r="D58">
            <v>4.3333333333333339</v>
          </cell>
          <cell r="E58">
            <v>18.055555555555557</v>
          </cell>
          <cell r="F58">
            <v>2.666666666666667</v>
          </cell>
          <cell r="G58">
            <v>11.111111111111112</v>
          </cell>
          <cell r="H58">
            <v>3.3333333333333339</v>
          </cell>
          <cell r="I58">
            <v>13.888888888888891</v>
          </cell>
          <cell r="J58">
            <v>3.166666666666667</v>
          </cell>
          <cell r="K58">
            <v>13.194444444444445</v>
          </cell>
          <cell r="L58">
            <v>3.8333333333333339</v>
          </cell>
          <cell r="M58">
            <v>15.972222222222223</v>
          </cell>
        </row>
        <row r="59">
          <cell r="D59">
            <v>24</v>
          </cell>
          <cell r="E59">
            <v>100</v>
          </cell>
          <cell r="F59">
            <v>24.000000000000004</v>
          </cell>
          <cell r="G59">
            <v>100.00000000000001</v>
          </cell>
          <cell r="H59">
            <v>24</v>
          </cell>
          <cell r="I59">
            <v>100</v>
          </cell>
          <cell r="J59">
            <v>24.000000000000004</v>
          </cell>
          <cell r="K59">
            <v>100</v>
          </cell>
          <cell r="L59">
            <v>24.000000000000007</v>
          </cell>
          <cell r="M59">
            <v>100.00000000000001</v>
          </cell>
        </row>
        <row r="60">
          <cell r="B60" t="str">
            <v>Жоғары</v>
          </cell>
          <cell r="C60" t="str">
            <v>4-Ә</v>
          </cell>
          <cell r="D60">
            <v>18.000000000000004</v>
          </cell>
          <cell r="E60">
            <v>75.000000000000014</v>
          </cell>
        </row>
        <row r="61">
          <cell r="B61" t="str">
            <v>Орташа</v>
          </cell>
          <cell r="C61" t="str">
            <v>4-Ә</v>
          </cell>
          <cell r="D61">
            <v>3.666666666666667</v>
          </cell>
          <cell r="E61">
            <v>15.277777777777779</v>
          </cell>
        </row>
        <row r="62">
          <cell r="B62" t="str">
            <v>Төмен</v>
          </cell>
          <cell r="C62" t="str">
            <v>4-Ә</v>
          </cell>
          <cell r="D62">
            <v>2.3333333333333339</v>
          </cell>
          <cell r="E62">
            <v>9.7222222222222232</v>
          </cell>
        </row>
        <row r="63">
          <cell r="D63">
            <v>24.000000000000007</v>
          </cell>
          <cell r="E63">
            <v>100.00000000000003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6" t="s">
        <v>833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4" t="s">
        <v>1375</v>
      </c>
      <c r="DN2" s="11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49" t="s">
        <v>0</v>
      </c>
      <c r="B4" s="149" t="s">
        <v>1</v>
      </c>
      <c r="C4" s="150" t="s">
        <v>57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1" t="s">
        <v>2</v>
      </c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9" t="s">
        <v>87</v>
      </c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39" t="s">
        <v>114</v>
      </c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1"/>
      <c r="DA4" s="115" t="s">
        <v>137</v>
      </c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</row>
    <row r="5" spans="1:254" ht="15" customHeight="1" x14ac:dyDescent="0.35">
      <c r="A5" s="149"/>
      <c r="B5" s="149"/>
      <c r="C5" s="158" t="s">
        <v>1381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 t="s">
        <v>1382</v>
      </c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 t="s">
        <v>3</v>
      </c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 t="s">
        <v>88</v>
      </c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6" t="s">
        <v>115</v>
      </c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 t="s">
        <v>116</v>
      </c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1" t="s">
        <v>1383</v>
      </c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</row>
    <row r="6" spans="1:254" ht="10.15" hidden="1" customHeight="1" x14ac:dyDescent="0.35">
      <c r="A6" s="149"/>
      <c r="B6" s="149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49"/>
      <c r="B7" s="149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49"/>
      <c r="B8" s="149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49"/>
      <c r="B9" s="149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49"/>
      <c r="B10" s="149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49"/>
      <c r="B11" s="149"/>
      <c r="C11" s="148" t="s">
        <v>22</v>
      </c>
      <c r="D11" s="148" t="s">
        <v>5</v>
      </c>
      <c r="E11" s="148" t="s">
        <v>6</v>
      </c>
      <c r="F11" s="148" t="s">
        <v>26</v>
      </c>
      <c r="G11" s="148" t="s">
        <v>7</v>
      </c>
      <c r="H11" s="148" t="s">
        <v>8</v>
      </c>
      <c r="I11" s="148" t="s">
        <v>23</v>
      </c>
      <c r="J11" s="148" t="s">
        <v>9</v>
      </c>
      <c r="K11" s="148" t="s">
        <v>10</v>
      </c>
      <c r="L11" s="148" t="s">
        <v>28</v>
      </c>
      <c r="M11" s="148" t="s">
        <v>6</v>
      </c>
      <c r="N11" s="148" t="s">
        <v>12</v>
      </c>
      <c r="O11" s="148" t="s">
        <v>24</v>
      </c>
      <c r="P11" s="148" t="s">
        <v>10</v>
      </c>
      <c r="Q11" s="148" t="s">
        <v>13</v>
      </c>
      <c r="R11" s="148" t="s">
        <v>25</v>
      </c>
      <c r="S11" s="148" t="s">
        <v>12</v>
      </c>
      <c r="T11" s="148" t="s">
        <v>7</v>
      </c>
      <c r="U11" s="148" t="s">
        <v>36</v>
      </c>
      <c r="V11" s="148" t="s">
        <v>14</v>
      </c>
      <c r="W11" s="148" t="s">
        <v>9</v>
      </c>
      <c r="X11" s="148" t="s">
        <v>44</v>
      </c>
      <c r="Y11" s="148"/>
      <c r="Z11" s="148"/>
      <c r="AA11" s="148" t="s">
        <v>45</v>
      </c>
      <c r="AB11" s="148"/>
      <c r="AC11" s="148"/>
      <c r="AD11" s="148" t="s">
        <v>46</v>
      </c>
      <c r="AE11" s="148"/>
      <c r="AF11" s="148"/>
      <c r="AG11" s="148" t="s">
        <v>47</v>
      </c>
      <c r="AH11" s="148"/>
      <c r="AI11" s="148"/>
      <c r="AJ11" s="148" t="s">
        <v>48</v>
      </c>
      <c r="AK11" s="148"/>
      <c r="AL11" s="148"/>
      <c r="AM11" s="148" t="s">
        <v>49</v>
      </c>
      <c r="AN11" s="148"/>
      <c r="AO11" s="148"/>
      <c r="AP11" s="157" t="s">
        <v>50</v>
      </c>
      <c r="AQ11" s="157"/>
      <c r="AR11" s="157"/>
      <c r="AS11" s="148" t="s">
        <v>51</v>
      </c>
      <c r="AT11" s="148"/>
      <c r="AU11" s="148"/>
      <c r="AV11" s="148" t="s">
        <v>52</v>
      </c>
      <c r="AW11" s="148"/>
      <c r="AX11" s="148"/>
      <c r="AY11" s="148" t="s">
        <v>53</v>
      </c>
      <c r="AZ11" s="148"/>
      <c r="BA11" s="148"/>
      <c r="BB11" s="148" t="s">
        <v>54</v>
      </c>
      <c r="BC11" s="148"/>
      <c r="BD11" s="148"/>
      <c r="BE11" s="148" t="s">
        <v>55</v>
      </c>
      <c r="BF11" s="148"/>
      <c r="BG11" s="148"/>
      <c r="BH11" s="157" t="s">
        <v>89</v>
      </c>
      <c r="BI11" s="157"/>
      <c r="BJ11" s="157"/>
      <c r="BK11" s="157" t="s">
        <v>90</v>
      </c>
      <c r="BL11" s="157"/>
      <c r="BM11" s="157"/>
      <c r="BN11" s="157" t="s">
        <v>91</v>
      </c>
      <c r="BO11" s="157"/>
      <c r="BP11" s="157"/>
      <c r="BQ11" s="157" t="s">
        <v>92</v>
      </c>
      <c r="BR11" s="157"/>
      <c r="BS11" s="157"/>
      <c r="BT11" s="157" t="s">
        <v>93</v>
      </c>
      <c r="BU11" s="157"/>
      <c r="BV11" s="157"/>
      <c r="BW11" s="157" t="s">
        <v>104</v>
      </c>
      <c r="BX11" s="157"/>
      <c r="BY11" s="157"/>
      <c r="BZ11" s="157" t="s">
        <v>105</v>
      </c>
      <c r="CA11" s="157"/>
      <c r="CB11" s="157"/>
      <c r="CC11" s="157" t="s">
        <v>106</v>
      </c>
      <c r="CD11" s="157"/>
      <c r="CE11" s="157"/>
      <c r="CF11" s="157" t="s">
        <v>107</v>
      </c>
      <c r="CG11" s="157"/>
      <c r="CH11" s="157"/>
      <c r="CI11" s="157" t="s">
        <v>108</v>
      </c>
      <c r="CJ11" s="157"/>
      <c r="CK11" s="157"/>
      <c r="CL11" s="157" t="s">
        <v>109</v>
      </c>
      <c r="CM11" s="157"/>
      <c r="CN11" s="157"/>
      <c r="CO11" s="157" t="s">
        <v>110</v>
      </c>
      <c r="CP11" s="157"/>
      <c r="CQ11" s="157"/>
      <c r="CR11" s="157" t="s">
        <v>111</v>
      </c>
      <c r="CS11" s="157"/>
      <c r="CT11" s="157"/>
      <c r="CU11" s="157" t="s">
        <v>112</v>
      </c>
      <c r="CV11" s="157"/>
      <c r="CW11" s="157"/>
      <c r="CX11" s="157" t="s">
        <v>113</v>
      </c>
      <c r="CY11" s="157"/>
      <c r="CZ11" s="157"/>
      <c r="DA11" s="157" t="s">
        <v>138</v>
      </c>
      <c r="DB11" s="157"/>
      <c r="DC11" s="157"/>
      <c r="DD11" s="157" t="s">
        <v>139</v>
      </c>
      <c r="DE11" s="157"/>
      <c r="DF11" s="157"/>
      <c r="DG11" s="157" t="s">
        <v>140</v>
      </c>
      <c r="DH11" s="157"/>
      <c r="DI11" s="157"/>
      <c r="DJ11" s="157" t="s">
        <v>141</v>
      </c>
      <c r="DK11" s="157"/>
      <c r="DL11" s="157"/>
      <c r="DM11" s="157" t="s">
        <v>142</v>
      </c>
      <c r="DN11" s="157"/>
      <c r="DO11" s="157"/>
    </row>
    <row r="12" spans="1:254" ht="60" customHeight="1" x14ac:dyDescent="0.35">
      <c r="A12" s="149"/>
      <c r="B12" s="149"/>
      <c r="C12" s="147" t="s">
        <v>841</v>
      </c>
      <c r="D12" s="147"/>
      <c r="E12" s="147"/>
      <c r="F12" s="147" t="s">
        <v>1334</v>
      </c>
      <c r="G12" s="147"/>
      <c r="H12" s="147"/>
      <c r="I12" s="147" t="s">
        <v>29</v>
      </c>
      <c r="J12" s="147"/>
      <c r="K12" s="147"/>
      <c r="L12" s="147" t="s">
        <v>37</v>
      </c>
      <c r="M12" s="147"/>
      <c r="N12" s="147"/>
      <c r="O12" s="147" t="s">
        <v>39</v>
      </c>
      <c r="P12" s="147"/>
      <c r="Q12" s="147"/>
      <c r="R12" s="147" t="s">
        <v>40</v>
      </c>
      <c r="S12" s="147"/>
      <c r="T12" s="147"/>
      <c r="U12" s="147" t="s">
        <v>43</v>
      </c>
      <c r="V12" s="147"/>
      <c r="W12" s="147"/>
      <c r="X12" s="147" t="s">
        <v>846</v>
      </c>
      <c r="Y12" s="147"/>
      <c r="Z12" s="147"/>
      <c r="AA12" s="147" t="s">
        <v>848</v>
      </c>
      <c r="AB12" s="147"/>
      <c r="AC12" s="147"/>
      <c r="AD12" s="147" t="s">
        <v>850</v>
      </c>
      <c r="AE12" s="147"/>
      <c r="AF12" s="147"/>
      <c r="AG12" s="147" t="s">
        <v>852</v>
      </c>
      <c r="AH12" s="147"/>
      <c r="AI12" s="147"/>
      <c r="AJ12" s="147" t="s">
        <v>854</v>
      </c>
      <c r="AK12" s="147"/>
      <c r="AL12" s="147"/>
      <c r="AM12" s="147" t="s">
        <v>858</v>
      </c>
      <c r="AN12" s="147"/>
      <c r="AO12" s="147"/>
      <c r="AP12" s="147" t="s">
        <v>859</v>
      </c>
      <c r="AQ12" s="147"/>
      <c r="AR12" s="147"/>
      <c r="AS12" s="147" t="s">
        <v>861</v>
      </c>
      <c r="AT12" s="147"/>
      <c r="AU12" s="147"/>
      <c r="AV12" s="147" t="s">
        <v>862</v>
      </c>
      <c r="AW12" s="147"/>
      <c r="AX12" s="147"/>
      <c r="AY12" s="147" t="s">
        <v>865</v>
      </c>
      <c r="AZ12" s="147"/>
      <c r="BA12" s="147"/>
      <c r="BB12" s="147" t="s">
        <v>866</v>
      </c>
      <c r="BC12" s="147"/>
      <c r="BD12" s="147"/>
      <c r="BE12" s="147" t="s">
        <v>869</v>
      </c>
      <c r="BF12" s="147"/>
      <c r="BG12" s="147"/>
      <c r="BH12" s="147" t="s">
        <v>870</v>
      </c>
      <c r="BI12" s="147"/>
      <c r="BJ12" s="147"/>
      <c r="BK12" s="147" t="s">
        <v>874</v>
      </c>
      <c r="BL12" s="147"/>
      <c r="BM12" s="147"/>
      <c r="BN12" s="147" t="s">
        <v>873</v>
      </c>
      <c r="BO12" s="147"/>
      <c r="BP12" s="147"/>
      <c r="BQ12" s="147" t="s">
        <v>875</v>
      </c>
      <c r="BR12" s="147"/>
      <c r="BS12" s="147"/>
      <c r="BT12" s="147" t="s">
        <v>876</v>
      </c>
      <c r="BU12" s="147"/>
      <c r="BV12" s="147"/>
      <c r="BW12" s="147" t="s">
        <v>878</v>
      </c>
      <c r="BX12" s="147"/>
      <c r="BY12" s="147"/>
      <c r="BZ12" s="147" t="s">
        <v>880</v>
      </c>
      <c r="CA12" s="147"/>
      <c r="CB12" s="147"/>
      <c r="CC12" s="147" t="s">
        <v>881</v>
      </c>
      <c r="CD12" s="147"/>
      <c r="CE12" s="147"/>
      <c r="CF12" s="147" t="s">
        <v>882</v>
      </c>
      <c r="CG12" s="147"/>
      <c r="CH12" s="147"/>
      <c r="CI12" s="147" t="s">
        <v>884</v>
      </c>
      <c r="CJ12" s="147"/>
      <c r="CK12" s="147"/>
      <c r="CL12" s="147" t="s">
        <v>125</v>
      </c>
      <c r="CM12" s="147"/>
      <c r="CN12" s="147"/>
      <c r="CO12" s="147" t="s">
        <v>127</v>
      </c>
      <c r="CP12" s="147"/>
      <c r="CQ12" s="147"/>
      <c r="CR12" s="147" t="s">
        <v>885</v>
      </c>
      <c r="CS12" s="147"/>
      <c r="CT12" s="147"/>
      <c r="CU12" s="147" t="s">
        <v>132</v>
      </c>
      <c r="CV12" s="147"/>
      <c r="CW12" s="147"/>
      <c r="CX12" s="147" t="s">
        <v>886</v>
      </c>
      <c r="CY12" s="147"/>
      <c r="CZ12" s="147"/>
      <c r="DA12" s="147" t="s">
        <v>887</v>
      </c>
      <c r="DB12" s="147"/>
      <c r="DC12" s="147"/>
      <c r="DD12" s="147" t="s">
        <v>891</v>
      </c>
      <c r="DE12" s="147"/>
      <c r="DF12" s="147"/>
      <c r="DG12" s="147" t="s">
        <v>893</v>
      </c>
      <c r="DH12" s="147"/>
      <c r="DI12" s="147"/>
      <c r="DJ12" s="147" t="s">
        <v>895</v>
      </c>
      <c r="DK12" s="147"/>
      <c r="DL12" s="147"/>
      <c r="DM12" s="147" t="s">
        <v>897</v>
      </c>
      <c r="DN12" s="147"/>
      <c r="DO12" s="147"/>
    </row>
    <row r="13" spans="1:254" ht="111.75" customHeight="1" x14ac:dyDescent="0.35">
      <c r="A13" s="149"/>
      <c r="B13" s="14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35" t="s">
        <v>803</v>
      </c>
      <c r="B39" s="13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37" t="s">
        <v>837</v>
      </c>
      <c r="B40" s="13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42" t="s">
        <v>809</v>
      </c>
      <c r="C42" s="143"/>
      <c r="D42" s="143"/>
      <c r="E42" s="144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45" t="s">
        <v>56</v>
      </c>
      <c r="E47" s="146"/>
      <c r="F47" s="152" t="s">
        <v>3</v>
      </c>
      <c r="G47" s="153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45" t="s">
        <v>115</v>
      </c>
      <c r="E56" s="146"/>
      <c r="F56" s="154" t="s">
        <v>116</v>
      </c>
      <c r="G56" s="155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6" t="s">
        <v>834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/>
      <c r="P2" s="7"/>
      <c r="Q2" s="7"/>
      <c r="R2" s="7"/>
      <c r="S2" s="7"/>
      <c r="T2" s="7"/>
      <c r="U2" s="7"/>
      <c r="V2" s="7"/>
      <c r="DP2" s="114" t="s">
        <v>1375</v>
      </c>
      <c r="DQ2" s="11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49" t="s">
        <v>0</v>
      </c>
      <c r="B5" s="149" t="s">
        <v>1</v>
      </c>
      <c r="C5" s="150" t="s">
        <v>57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1" t="s">
        <v>2</v>
      </c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9" t="s">
        <v>87</v>
      </c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 t="s">
        <v>114</v>
      </c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15" t="s">
        <v>137</v>
      </c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</row>
    <row r="6" spans="1:254" ht="15.75" customHeight="1" x14ac:dyDescent="0.35">
      <c r="A6" s="149"/>
      <c r="B6" s="149"/>
      <c r="C6" s="158" t="s">
        <v>1381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58" t="s">
        <v>1384</v>
      </c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 t="s">
        <v>3</v>
      </c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 t="s">
        <v>88</v>
      </c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 t="s">
        <v>157</v>
      </c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 t="s">
        <v>115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6" t="s">
        <v>172</v>
      </c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 t="s">
        <v>184</v>
      </c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 t="s">
        <v>116</v>
      </c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1" t="s">
        <v>1385</v>
      </c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</row>
    <row r="7" spans="1:254" ht="0.75" customHeight="1" x14ac:dyDescent="0.35">
      <c r="A7" s="149"/>
      <c r="B7" s="149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49"/>
      <c r="B8" s="149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49"/>
      <c r="B9" s="149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49"/>
      <c r="B10" s="149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49"/>
      <c r="B11" s="149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49"/>
      <c r="B12" s="149"/>
      <c r="C12" s="148" t="s">
        <v>153</v>
      </c>
      <c r="D12" s="148" t="s">
        <v>5</v>
      </c>
      <c r="E12" s="148" t="s">
        <v>6</v>
      </c>
      <c r="F12" s="148" t="s">
        <v>154</v>
      </c>
      <c r="G12" s="148" t="s">
        <v>7</v>
      </c>
      <c r="H12" s="148" t="s">
        <v>8</v>
      </c>
      <c r="I12" s="148" t="s">
        <v>155</v>
      </c>
      <c r="J12" s="148" t="s">
        <v>9</v>
      </c>
      <c r="K12" s="148" t="s">
        <v>10</v>
      </c>
      <c r="L12" s="148" t="s">
        <v>156</v>
      </c>
      <c r="M12" s="148" t="s">
        <v>9</v>
      </c>
      <c r="N12" s="148" t="s">
        <v>10</v>
      </c>
      <c r="O12" s="148" t="s">
        <v>170</v>
      </c>
      <c r="P12" s="148"/>
      <c r="Q12" s="148"/>
      <c r="R12" s="148" t="s">
        <v>5</v>
      </c>
      <c r="S12" s="148"/>
      <c r="T12" s="148"/>
      <c r="U12" s="148" t="s">
        <v>171</v>
      </c>
      <c r="V12" s="148"/>
      <c r="W12" s="148"/>
      <c r="X12" s="148" t="s">
        <v>12</v>
      </c>
      <c r="Y12" s="148"/>
      <c r="Z12" s="148"/>
      <c r="AA12" s="148" t="s">
        <v>7</v>
      </c>
      <c r="AB12" s="148"/>
      <c r="AC12" s="148"/>
      <c r="AD12" s="148" t="s">
        <v>8</v>
      </c>
      <c r="AE12" s="148"/>
      <c r="AF12" s="148"/>
      <c r="AG12" s="157" t="s">
        <v>14</v>
      </c>
      <c r="AH12" s="157"/>
      <c r="AI12" s="157"/>
      <c r="AJ12" s="148" t="s">
        <v>9</v>
      </c>
      <c r="AK12" s="148"/>
      <c r="AL12" s="148"/>
      <c r="AM12" s="157" t="s">
        <v>166</v>
      </c>
      <c r="AN12" s="157"/>
      <c r="AO12" s="157"/>
      <c r="AP12" s="157" t="s">
        <v>167</v>
      </c>
      <c r="AQ12" s="157"/>
      <c r="AR12" s="157"/>
      <c r="AS12" s="157" t="s">
        <v>168</v>
      </c>
      <c r="AT12" s="157"/>
      <c r="AU12" s="157"/>
      <c r="AV12" s="157" t="s">
        <v>169</v>
      </c>
      <c r="AW12" s="157"/>
      <c r="AX12" s="157"/>
      <c r="AY12" s="157" t="s">
        <v>158</v>
      </c>
      <c r="AZ12" s="157"/>
      <c r="BA12" s="157"/>
      <c r="BB12" s="157" t="s">
        <v>159</v>
      </c>
      <c r="BC12" s="157"/>
      <c r="BD12" s="157"/>
      <c r="BE12" s="157" t="s">
        <v>160</v>
      </c>
      <c r="BF12" s="157"/>
      <c r="BG12" s="157"/>
      <c r="BH12" s="157" t="s">
        <v>161</v>
      </c>
      <c r="BI12" s="157"/>
      <c r="BJ12" s="157"/>
      <c r="BK12" s="157" t="s">
        <v>162</v>
      </c>
      <c r="BL12" s="157"/>
      <c r="BM12" s="157"/>
      <c r="BN12" s="157" t="s">
        <v>163</v>
      </c>
      <c r="BO12" s="157"/>
      <c r="BP12" s="157"/>
      <c r="BQ12" s="157" t="s">
        <v>164</v>
      </c>
      <c r="BR12" s="157"/>
      <c r="BS12" s="157"/>
      <c r="BT12" s="157" t="s">
        <v>165</v>
      </c>
      <c r="BU12" s="157"/>
      <c r="BV12" s="157"/>
      <c r="BW12" s="157" t="s">
        <v>177</v>
      </c>
      <c r="BX12" s="157"/>
      <c r="BY12" s="157"/>
      <c r="BZ12" s="157" t="s">
        <v>178</v>
      </c>
      <c r="CA12" s="157"/>
      <c r="CB12" s="157"/>
      <c r="CC12" s="157" t="s">
        <v>179</v>
      </c>
      <c r="CD12" s="157"/>
      <c r="CE12" s="157"/>
      <c r="CF12" s="157" t="s">
        <v>180</v>
      </c>
      <c r="CG12" s="157"/>
      <c r="CH12" s="157"/>
      <c r="CI12" s="157" t="s">
        <v>181</v>
      </c>
      <c r="CJ12" s="157"/>
      <c r="CK12" s="157"/>
      <c r="CL12" s="157" t="s">
        <v>182</v>
      </c>
      <c r="CM12" s="157"/>
      <c r="CN12" s="157"/>
      <c r="CO12" s="157" t="s">
        <v>183</v>
      </c>
      <c r="CP12" s="157"/>
      <c r="CQ12" s="157"/>
      <c r="CR12" s="157" t="s">
        <v>173</v>
      </c>
      <c r="CS12" s="157"/>
      <c r="CT12" s="157"/>
      <c r="CU12" s="157" t="s">
        <v>174</v>
      </c>
      <c r="CV12" s="157"/>
      <c r="CW12" s="157"/>
      <c r="CX12" s="157" t="s">
        <v>175</v>
      </c>
      <c r="CY12" s="157"/>
      <c r="CZ12" s="157"/>
      <c r="DA12" s="157" t="s">
        <v>176</v>
      </c>
      <c r="DB12" s="157"/>
      <c r="DC12" s="157"/>
      <c r="DD12" s="157" t="s">
        <v>185</v>
      </c>
      <c r="DE12" s="157"/>
      <c r="DF12" s="157"/>
      <c r="DG12" s="157" t="s">
        <v>186</v>
      </c>
      <c r="DH12" s="157"/>
      <c r="DI12" s="157"/>
      <c r="DJ12" s="157" t="s">
        <v>187</v>
      </c>
      <c r="DK12" s="157"/>
      <c r="DL12" s="157"/>
      <c r="DM12" s="157" t="s">
        <v>188</v>
      </c>
      <c r="DN12" s="157"/>
      <c r="DO12" s="157"/>
      <c r="DP12" s="157" t="s">
        <v>189</v>
      </c>
      <c r="DQ12" s="157"/>
      <c r="DR12" s="157"/>
    </row>
    <row r="13" spans="1:254" ht="59.25" customHeight="1" x14ac:dyDescent="0.35">
      <c r="A13" s="149"/>
      <c r="B13" s="149"/>
      <c r="C13" s="147" t="s">
        <v>900</v>
      </c>
      <c r="D13" s="147"/>
      <c r="E13" s="147"/>
      <c r="F13" s="147" t="s">
        <v>904</v>
      </c>
      <c r="G13" s="147"/>
      <c r="H13" s="147"/>
      <c r="I13" s="147" t="s">
        <v>905</v>
      </c>
      <c r="J13" s="147"/>
      <c r="K13" s="147"/>
      <c r="L13" s="147" t="s">
        <v>906</v>
      </c>
      <c r="M13" s="147"/>
      <c r="N13" s="147"/>
      <c r="O13" s="147" t="s">
        <v>200</v>
      </c>
      <c r="P13" s="147"/>
      <c r="Q13" s="147"/>
      <c r="R13" s="147" t="s">
        <v>202</v>
      </c>
      <c r="S13" s="147"/>
      <c r="T13" s="147"/>
      <c r="U13" s="147" t="s">
        <v>908</v>
      </c>
      <c r="V13" s="147"/>
      <c r="W13" s="147"/>
      <c r="X13" s="147" t="s">
        <v>909</v>
      </c>
      <c r="Y13" s="147"/>
      <c r="Z13" s="147"/>
      <c r="AA13" s="147" t="s">
        <v>910</v>
      </c>
      <c r="AB13" s="147"/>
      <c r="AC13" s="147"/>
      <c r="AD13" s="147" t="s">
        <v>912</v>
      </c>
      <c r="AE13" s="147"/>
      <c r="AF13" s="147"/>
      <c r="AG13" s="147" t="s">
        <v>914</v>
      </c>
      <c r="AH13" s="147"/>
      <c r="AI13" s="147"/>
      <c r="AJ13" s="147" t="s">
        <v>1320</v>
      </c>
      <c r="AK13" s="147"/>
      <c r="AL13" s="147"/>
      <c r="AM13" s="147" t="s">
        <v>919</v>
      </c>
      <c r="AN13" s="147"/>
      <c r="AO13" s="147"/>
      <c r="AP13" s="147" t="s">
        <v>920</v>
      </c>
      <c r="AQ13" s="147"/>
      <c r="AR13" s="147"/>
      <c r="AS13" s="147" t="s">
        <v>921</v>
      </c>
      <c r="AT13" s="147"/>
      <c r="AU13" s="147"/>
      <c r="AV13" s="147" t="s">
        <v>922</v>
      </c>
      <c r="AW13" s="147"/>
      <c r="AX13" s="147"/>
      <c r="AY13" s="147" t="s">
        <v>924</v>
      </c>
      <c r="AZ13" s="147"/>
      <c r="BA13" s="147"/>
      <c r="BB13" s="147" t="s">
        <v>925</v>
      </c>
      <c r="BC13" s="147"/>
      <c r="BD13" s="147"/>
      <c r="BE13" s="147" t="s">
        <v>926</v>
      </c>
      <c r="BF13" s="147"/>
      <c r="BG13" s="147"/>
      <c r="BH13" s="147" t="s">
        <v>927</v>
      </c>
      <c r="BI13" s="147"/>
      <c r="BJ13" s="147"/>
      <c r="BK13" s="147" t="s">
        <v>928</v>
      </c>
      <c r="BL13" s="147"/>
      <c r="BM13" s="147"/>
      <c r="BN13" s="147" t="s">
        <v>930</v>
      </c>
      <c r="BO13" s="147"/>
      <c r="BP13" s="147"/>
      <c r="BQ13" s="147" t="s">
        <v>931</v>
      </c>
      <c r="BR13" s="147"/>
      <c r="BS13" s="147"/>
      <c r="BT13" s="147" t="s">
        <v>933</v>
      </c>
      <c r="BU13" s="147"/>
      <c r="BV13" s="147"/>
      <c r="BW13" s="147" t="s">
        <v>935</v>
      </c>
      <c r="BX13" s="147"/>
      <c r="BY13" s="147"/>
      <c r="BZ13" s="147" t="s">
        <v>936</v>
      </c>
      <c r="CA13" s="147"/>
      <c r="CB13" s="147"/>
      <c r="CC13" s="147" t="s">
        <v>940</v>
      </c>
      <c r="CD13" s="147"/>
      <c r="CE13" s="147"/>
      <c r="CF13" s="147" t="s">
        <v>943</v>
      </c>
      <c r="CG13" s="147"/>
      <c r="CH13" s="147"/>
      <c r="CI13" s="147" t="s">
        <v>944</v>
      </c>
      <c r="CJ13" s="147"/>
      <c r="CK13" s="147"/>
      <c r="CL13" s="147" t="s">
        <v>945</v>
      </c>
      <c r="CM13" s="147"/>
      <c r="CN13" s="147"/>
      <c r="CO13" s="147" t="s">
        <v>946</v>
      </c>
      <c r="CP13" s="147"/>
      <c r="CQ13" s="147"/>
      <c r="CR13" s="147" t="s">
        <v>948</v>
      </c>
      <c r="CS13" s="147"/>
      <c r="CT13" s="147"/>
      <c r="CU13" s="147" t="s">
        <v>949</v>
      </c>
      <c r="CV13" s="147"/>
      <c r="CW13" s="147"/>
      <c r="CX13" s="147" t="s">
        <v>950</v>
      </c>
      <c r="CY13" s="147"/>
      <c r="CZ13" s="147"/>
      <c r="DA13" s="147" t="s">
        <v>951</v>
      </c>
      <c r="DB13" s="147"/>
      <c r="DC13" s="147"/>
      <c r="DD13" s="147" t="s">
        <v>952</v>
      </c>
      <c r="DE13" s="147"/>
      <c r="DF13" s="147"/>
      <c r="DG13" s="147" t="s">
        <v>953</v>
      </c>
      <c r="DH13" s="147"/>
      <c r="DI13" s="147"/>
      <c r="DJ13" s="147" t="s">
        <v>955</v>
      </c>
      <c r="DK13" s="147"/>
      <c r="DL13" s="147"/>
      <c r="DM13" s="147" t="s">
        <v>956</v>
      </c>
      <c r="DN13" s="147"/>
      <c r="DO13" s="147"/>
      <c r="DP13" s="147" t="s">
        <v>957</v>
      </c>
      <c r="DQ13" s="147"/>
      <c r="DR13" s="147"/>
    </row>
    <row r="14" spans="1:254" ht="83.25" customHeight="1" x14ac:dyDescent="0.35">
      <c r="A14" s="149"/>
      <c r="B14" s="149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35" t="s">
        <v>276</v>
      </c>
      <c r="B40" s="13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37" t="s">
        <v>838</v>
      </c>
      <c r="B41" s="13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42" t="s">
        <v>809</v>
      </c>
      <c r="C43" s="143"/>
      <c r="D43" s="143"/>
      <c r="E43" s="144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0" t="s">
        <v>56</v>
      </c>
      <c r="E48" s="111"/>
      <c r="F48" s="133" t="s">
        <v>3</v>
      </c>
      <c r="G48" s="134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0" t="s">
        <v>157</v>
      </c>
      <c r="E57" s="111"/>
      <c r="F57" s="110" t="s">
        <v>115</v>
      </c>
      <c r="G57" s="111"/>
      <c r="H57" s="112" t="s">
        <v>172</v>
      </c>
      <c r="I57" s="113"/>
      <c r="J57" s="115" t="s">
        <v>184</v>
      </c>
      <c r="K57" s="115"/>
      <c r="L57" s="115" t="s">
        <v>116</v>
      </c>
      <c r="M57" s="115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BQ1" workbookViewId="0">
      <selection activeCell="K13" sqref="K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6" t="s">
        <v>835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7"/>
      <c r="S2" s="7"/>
      <c r="T2" s="7"/>
      <c r="U2" s="7"/>
      <c r="V2" s="7"/>
      <c r="FI2" s="114" t="s">
        <v>1375</v>
      </c>
      <c r="FJ2" s="11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49" t="s">
        <v>0</v>
      </c>
      <c r="B4" s="149" t="s">
        <v>1</v>
      </c>
      <c r="C4" s="150" t="s">
        <v>57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29" t="s">
        <v>2</v>
      </c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1"/>
      <c r="BK4" s="159" t="s">
        <v>87</v>
      </c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60" t="s">
        <v>114</v>
      </c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2"/>
      <c r="EW4" s="115" t="s">
        <v>137</v>
      </c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</row>
    <row r="5" spans="1:254" ht="15.75" customHeight="1" x14ac:dyDescent="0.35">
      <c r="A5" s="149"/>
      <c r="B5" s="149"/>
      <c r="C5" s="158" t="s">
        <v>1381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58" t="s">
        <v>1384</v>
      </c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51" t="s">
        <v>3</v>
      </c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 t="s">
        <v>329</v>
      </c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8" t="s">
        <v>330</v>
      </c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 t="s">
        <v>157</v>
      </c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6" t="s">
        <v>1017</v>
      </c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 t="s">
        <v>172</v>
      </c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63" t="s">
        <v>184</v>
      </c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56" t="s">
        <v>116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1" t="s">
        <v>1386</v>
      </c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</row>
    <row r="6" spans="1:254" ht="15.5" hidden="1" x14ac:dyDescent="0.35">
      <c r="A6" s="149"/>
      <c r="B6" s="149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49"/>
      <c r="B7" s="149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49"/>
      <c r="B8" s="149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49"/>
      <c r="B9" s="149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49"/>
      <c r="B10" s="149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49"/>
      <c r="B11" s="149"/>
      <c r="C11" s="148" t="s">
        <v>278</v>
      </c>
      <c r="D11" s="148" t="s">
        <v>5</v>
      </c>
      <c r="E11" s="148" t="s">
        <v>6</v>
      </c>
      <c r="F11" s="148" t="s">
        <v>317</v>
      </c>
      <c r="G11" s="148" t="s">
        <v>7</v>
      </c>
      <c r="H11" s="148" t="s">
        <v>8</v>
      </c>
      <c r="I11" s="148" t="s">
        <v>279</v>
      </c>
      <c r="J11" s="148" t="s">
        <v>9</v>
      </c>
      <c r="K11" s="148" t="s">
        <v>10</v>
      </c>
      <c r="L11" s="148" t="s">
        <v>280</v>
      </c>
      <c r="M11" s="148" t="s">
        <v>9</v>
      </c>
      <c r="N11" s="148" t="s">
        <v>10</v>
      </c>
      <c r="O11" s="148" t="s">
        <v>281</v>
      </c>
      <c r="P11" s="148" t="s">
        <v>11</v>
      </c>
      <c r="Q11" s="148" t="s">
        <v>4</v>
      </c>
      <c r="R11" s="148" t="s">
        <v>282</v>
      </c>
      <c r="S11" s="148"/>
      <c r="T11" s="148"/>
      <c r="U11" s="148" t="s">
        <v>976</v>
      </c>
      <c r="V11" s="148"/>
      <c r="W11" s="148"/>
      <c r="X11" s="148" t="s">
        <v>977</v>
      </c>
      <c r="Y11" s="148"/>
      <c r="Z11" s="148"/>
      <c r="AA11" s="157" t="s">
        <v>978</v>
      </c>
      <c r="AB11" s="157"/>
      <c r="AC11" s="157"/>
      <c r="AD11" s="148" t="s">
        <v>283</v>
      </c>
      <c r="AE11" s="148"/>
      <c r="AF11" s="148"/>
      <c r="AG11" s="148" t="s">
        <v>284</v>
      </c>
      <c r="AH11" s="148"/>
      <c r="AI11" s="148"/>
      <c r="AJ11" s="157" t="s">
        <v>285</v>
      </c>
      <c r="AK11" s="157"/>
      <c r="AL11" s="157"/>
      <c r="AM11" s="148" t="s">
        <v>286</v>
      </c>
      <c r="AN11" s="148"/>
      <c r="AO11" s="148"/>
      <c r="AP11" s="148" t="s">
        <v>287</v>
      </c>
      <c r="AQ11" s="148"/>
      <c r="AR11" s="148"/>
      <c r="AS11" s="148" t="s">
        <v>288</v>
      </c>
      <c r="AT11" s="148"/>
      <c r="AU11" s="148"/>
      <c r="AV11" s="148" t="s">
        <v>289</v>
      </c>
      <c r="AW11" s="148"/>
      <c r="AX11" s="148"/>
      <c r="AY11" s="148" t="s">
        <v>318</v>
      </c>
      <c r="AZ11" s="148"/>
      <c r="BA11" s="148"/>
      <c r="BB11" s="148" t="s">
        <v>290</v>
      </c>
      <c r="BC11" s="148"/>
      <c r="BD11" s="148"/>
      <c r="BE11" s="148" t="s">
        <v>1000</v>
      </c>
      <c r="BF11" s="148"/>
      <c r="BG11" s="148"/>
      <c r="BH11" s="148" t="s">
        <v>291</v>
      </c>
      <c r="BI11" s="148"/>
      <c r="BJ11" s="148"/>
      <c r="BK11" s="157" t="s">
        <v>292</v>
      </c>
      <c r="BL11" s="157"/>
      <c r="BM11" s="157"/>
      <c r="BN11" s="157" t="s">
        <v>319</v>
      </c>
      <c r="BO11" s="157"/>
      <c r="BP11" s="157"/>
      <c r="BQ11" s="157" t="s">
        <v>293</v>
      </c>
      <c r="BR11" s="157"/>
      <c r="BS11" s="157"/>
      <c r="BT11" s="157" t="s">
        <v>294</v>
      </c>
      <c r="BU11" s="157"/>
      <c r="BV11" s="157"/>
      <c r="BW11" s="157" t="s">
        <v>295</v>
      </c>
      <c r="BX11" s="157"/>
      <c r="BY11" s="157"/>
      <c r="BZ11" s="157" t="s">
        <v>296</v>
      </c>
      <c r="CA11" s="157"/>
      <c r="CB11" s="157"/>
      <c r="CC11" s="157" t="s">
        <v>320</v>
      </c>
      <c r="CD11" s="157"/>
      <c r="CE11" s="157"/>
      <c r="CF11" s="157" t="s">
        <v>297</v>
      </c>
      <c r="CG11" s="157"/>
      <c r="CH11" s="157"/>
      <c r="CI11" s="157" t="s">
        <v>298</v>
      </c>
      <c r="CJ11" s="157"/>
      <c r="CK11" s="157"/>
      <c r="CL11" s="157" t="s">
        <v>299</v>
      </c>
      <c r="CM11" s="157"/>
      <c r="CN11" s="157"/>
      <c r="CO11" s="157" t="s">
        <v>300</v>
      </c>
      <c r="CP11" s="157"/>
      <c r="CQ11" s="157"/>
      <c r="CR11" s="157" t="s">
        <v>301</v>
      </c>
      <c r="CS11" s="157"/>
      <c r="CT11" s="157"/>
      <c r="CU11" s="157" t="s">
        <v>302</v>
      </c>
      <c r="CV11" s="157"/>
      <c r="CW11" s="157"/>
      <c r="CX11" s="157" t="s">
        <v>303</v>
      </c>
      <c r="CY11" s="157"/>
      <c r="CZ11" s="157"/>
      <c r="DA11" s="157" t="s">
        <v>304</v>
      </c>
      <c r="DB11" s="157"/>
      <c r="DC11" s="157"/>
      <c r="DD11" s="157" t="s">
        <v>305</v>
      </c>
      <c r="DE11" s="157"/>
      <c r="DF11" s="157"/>
      <c r="DG11" s="157" t="s">
        <v>321</v>
      </c>
      <c r="DH11" s="157"/>
      <c r="DI11" s="157"/>
      <c r="DJ11" s="157" t="s">
        <v>306</v>
      </c>
      <c r="DK11" s="157"/>
      <c r="DL11" s="157"/>
      <c r="DM11" s="157" t="s">
        <v>307</v>
      </c>
      <c r="DN11" s="157"/>
      <c r="DO11" s="157"/>
      <c r="DP11" s="157" t="s">
        <v>308</v>
      </c>
      <c r="DQ11" s="157"/>
      <c r="DR11" s="157"/>
      <c r="DS11" s="157" t="s">
        <v>309</v>
      </c>
      <c r="DT11" s="157"/>
      <c r="DU11" s="157"/>
      <c r="DV11" s="157" t="s">
        <v>310</v>
      </c>
      <c r="DW11" s="157"/>
      <c r="DX11" s="157"/>
      <c r="DY11" s="157" t="s">
        <v>311</v>
      </c>
      <c r="DZ11" s="157"/>
      <c r="EA11" s="157"/>
      <c r="EB11" s="157" t="s">
        <v>312</v>
      </c>
      <c r="EC11" s="157"/>
      <c r="ED11" s="157"/>
      <c r="EE11" s="157" t="s">
        <v>322</v>
      </c>
      <c r="EF11" s="157"/>
      <c r="EG11" s="157"/>
      <c r="EH11" s="157" t="s">
        <v>323</v>
      </c>
      <c r="EI11" s="157"/>
      <c r="EJ11" s="157"/>
      <c r="EK11" s="157" t="s">
        <v>324</v>
      </c>
      <c r="EL11" s="157"/>
      <c r="EM11" s="157"/>
      <c r="EN11" s="157" t="s">
        <v>325</v>
      </c>
      <c r="EO11" s="157"/>
      <c r="EP11" s="157"/>
      <c r="EQ11" s="157" t="s">
        <v>326</v>
      </c>
      <c r="ER11" s="157"/>
      <c r="ES11" s="157"/>
      <c r="ET11" s="157" t="s">
        <v>327</v>
      </c>
      <c r="EU11" s="157"/>
      <c r="EV11" s="157"/>
      <c r="EW11" s="157" t="s">
        <v>313</v>
      </c>
      <c r="EX11" s="157"/>
      <c r="EY11" s="157"/>
      <c r="EZ11" s="157" t="s">
        <v>328</v>
      </c>
      <c r="FA11" s="157"/>
      <c r="FB11" s="157"/>
      <c r="FC11" s="157" t="s">
        <v>314</v>
      </c>
      <c r="FD11" s="157"/>
      <c r="FE11" s="157"/>
      <c r="FF11" s="157" t="s">
        <v>315</v>
      </c>
      <c r="FG11" s="157"/>
      <c r="FH11" s="157"/>
      <c r="FI11" s="157" t="s">
        <v>316</v>
      </c>
      <c r="FJ11" s="157"/>
      <c r="FK11" s="157"/>
    </row>
    <row r="12" spans="1:254" ht="79.5" customHeight="1" x14ac:dyDescent="0.35">
      <c r="A12" s="149"/>
      <c r="B12" s="149"/>
      <c r="C12" s="147" t="s">
        <v>958</v>
      </c>
      <c r="D12" s="147"/>
      <c r="E12" s="147"/>
      <c r="F12" s="147" t="s">
        <v>962</v>
      </c>
      <c r="G12" s="147"/>
      <c r="H12" s="147"/>
      <c r="I12" s="147" t="s">
        <v>966</v>
      </c>
      <c r="J12" s="147"/>
      <c r="K12" s="147"/>
      <c r="L12" s="147" t="s">
        <v>970</v>
      </c>
      <c r="M12" s="147"/>
      <c r="N12" s="147"/>
      <c r="O12" s="147" t="s">
        <v>972</v>
      </c>
      <c r="P12" s="147"/>
      <c r="Q12" s="147"/>
      <c r="R12" s="147" t="s">
        <v>975</v>
      </c>
      <c r="S12" s="147"/>
      <c r="T12" s="147"/>
      <c r="U12" s="147" t="s">
        <v>336</v>
      </c>
      <c r="V12" s="147"/>
      <c r="W12" s="147"/>
      <c r="X12" s="147" t="s">
        <v>339</v>
      </c>
      <c r="Y12" s="147"/>
      <c r="Z12" s="147"/>
      <c r="AA12" s="147" t="s">
        <v>979</v>
      </c>
      <c r="AB12" s="147"/>
      <c r="AC12" s="147"/>
      <c r="AD12" s="147" t="s">
        <v>983</v>
      </c>
      <c r="AE12" s="147"/>
      <c r="AF12" s="147"/>
      <c r="AG12" s="147" t="s">
        <v>984</v>
      </c>
      <c r="AH12" s="147"/>
      <c r="AI12" s="147"/>
      <c r="AJ12" s="147" t="s">
        <v>988</v>
      </c>
      <c r="AK12" s="147"/>
      <c r="AL12" s="147"/>
      <c r="AM12" s="147" t="s">
        <v>992</v>
      </c>
      <c r="AN12" s="147"/>
      <c r="AO12" s="147"/>
      <c r="AP12" s="147" t="s">
        <v>996</v>
      </c>
      <c r="AQ12" s="147"/>
      <c r="AR12" s="147"/>
      <c r="AS12" s="147" t="s">
        <v>997</v>
      </c>
      <c r="AT12" s="147"/>
      <c r="AU12" s="147"/>
      <c r="AV12" s="147" t="s">
        <v>1001</v>
      </c>
      <c r="AW12" s="147"/>
      <c r="AX12" s="147"/>
      <c r="AY12" s="147" t="s">
        <v>1002</v>
      </c>
      <c r="AZ12" s="147"/>
      <c r="BA12" s="147"/>
      <c r="BB12" s="147" t="s">
        <v>1003</v>
      </c>
      <c r="BC12" s="147"/>
      <c r="BD12" s="147"/>
      <c r="BE12" s="147" t="s">
        <v>1004</v>
      </c>
      <c r="BF12" s="147"/>
      <c r="BG12" s="147"/>
      <c r="BH12" s="147" t="s">
        <v>1005</v>
      </c>
      <c r="BI12" s="147"/>
      <c r="BJ12" s="147"/>
      <c r="BK12" s="147" t="s">
        <v>355</v>
      </c>
      <c r="BL12" s="147"/>
      <c r="BM12" s="147"/>
      <c r="BN12" s="147" t="s">
        <v>357</v>
      </c>
      <c r="BO12" s="147"/>
      <c r="BP12" s="147"/>
      <c r="BQ12" s="147" t="s">
        <v>1009</v>
      </c>
      <c r="BR12" s="147"/>
      <c r="BS12" s="147"/>
      <c r="BT12" s="147" t="s">
        <v>1010</v>
      </c>
      <c r="BU12" s="147"/>
      <c r="BV12" s="147"/>
      <c r="BW12" s="147" t="s">
        <v>1011</v>
      </c>
      <c r="BX12" s="147"/>
      <c r="BY12" s="147"/>
      <c r="BZ12" s="147" t="s">
        <v>1012</v>
      </c>
      <c r="CA12" s="147"/>
      <c r="CB12" s="147"/>
      <c r="CC12" s="147" t="s">
        <v>367</v>
      </c>
      <c r="CD12" s="147"/>
      <c r="CE12" s="147"/>
      <c r="CF12" s="164" t="s">
        <v>370</v>
      </c>
      <c r="CG12" s="164"/>
      <c r="CH12" s="164"/>
      <c r="CI12" s="147" t="s">
        <v>374</v>
      </c>
      <c r="CJ12" s="147"/>
      <c r="CK12" s="147"/>
      <c r="CL12" s="147" t="s">
        <v>1323</v>
      </c>
      <c r="CM12" s="147"/>
      <c r="CN12" s="147"/>
      <c r="CO12" s="147" t="s">
        <v>380</v>
      </c>
      <c r="CP12" s="147"/>
      <c r="CQ12" s="147"/>
      <c r="CR12" s="164" t="s">
        <v>383</v>
      </c>
      <c r="CS12" s="164"/>
      <c r="CT12" s="164"/>
      <c r="CU12" s="147" t="s">
        <v>386</v>
      </c>
      <c r="CV12" s="147"/>
      <c r="CW12" s="147"/>
      <c r="CX12" s="147" t="s">
        <v>388</v>
      </c>
      <c r="CY12" s="147"/>
      <c r="CZ12" s="147"/>
      <c r="DA12" s="147" t="s">
        <v>392</v>
      </c>
      <c r="DB12" s="147"/>
      <c r="DC12" s="147"/>
      <c r="DD12" s="164" t="s">
        <v>396</v>
      </c>
      <c r="DE12" s="164"/>
      <c r="DF12" s="164"/>
      <c r="DG12" s="164" t="s">
        <v>398</v>
      </c>
      <c r="DH12" s="164"/>
      <c r="DI12" s="164"/>
      <c r="DJ12" s="164" t="s">
        <v>402</v>
      </c>
      <c r="DK12" s="164"/>
      <c r="DL12" s="164"/>
      <c r="DM12" s="164" t="s">
        <v>406</v>
      </c>
      <c r="DN12" s="164"/>
      <c r="DO12" s="164"/>
      <c r="DP12" s="164" t="s">
        <v>410</v>
      </c>
      <c r="DQ12" s="164"/>
      <c r="DR12" s="164"/>
      <c r="DS12" s="164" t="s">
        <v>413</v>
      </c>
      <c r="DT12" s="164"/>
      <c r="DU12" s="164"/>
      <c r="DV12" s="164" t="s">
        <v>416</v>
      </c>
      <c r="DW12" s="164"/>
      <c r="DX12" s="164"/>
      <c r="DY12" s="164" t="s">
        <v>420</v>
      </c>
      <c r="DZ12" s="164"/>
      <c r="EA12" s="164"/>
      <c r="EB12" s="164" t="s">
        <v>422</v>
      </c>
      <c r="EC12" s="164"/>
      <c r="ED12" s="164"/>
      <c r="EE12" s="164" t="s">
        <v>1021</v>
      </c>
      <c r="EF12" s="164"/>
      <c r="EG12" s="164"/>
      <c r="EH12" s="164" t="s">
        <v>424</v>
      </c>
      <c r="EI12" s="164"/>
      <c r="EJ12" s="164"/>
      <c r="EK12" s="164" t="s">
        <v>426</v>
      </c>
      <c r="EL12" s="164"/>
      <c r="EM12" s="164"/>
      <c r="EN12" s="164" t="s">
        <v>1030</v>
      </c>
      <c r="EO12" s="164"/>
      <c r="EP12" s="164"/>
      <c r="EQ12" s="164" t="s">
        <v>1032</v>
      </c>
      <c r="ER12" s="164"/>
      <c r="ES12" s="164"/>
      <c r="ET12" s="164" t="s">
        <v>428</v>
      </c>
      <c r="EU12" s="164"/>
      <c r="EV12" s="164"/>
      <c r="EW12" s="164" t="s">
        <v>429</v>
      </c>
      <c r="EX12" s="164"/>
      <c r="EY12" s="164"/>
      <c r="EZ12" s="164" t="s">
        <v>1036</v>
      </c>
      <c r="FA12" s="164"/>
      <c r="FB12" s="164"/>
      <c r="FC12" s="164" t="s">
        <v>1040</v>
      </c>
      <c r="FD12" s="164"/>
      <c r="FE12" s="164"/>
      <c r="FF12" s="164" t="s">
        <v>1042</v>
      </c>
      <c r="FG12" s="164"/>
      <c r="FH12" s="164"/>
      <c r="FI12" s="164" t="s">
        <v>1046</v>
      </c>
      <c r="FJ12" s="164"/>
      <c r="FK12" s="164"/>
    </row>
    <row r="13" spans="1:254" ht="173.5" x14ac:dyDescent="0.35">
      <c r="A13" s="149"/>
      <c r="B13" s="149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35" t="s">
        <v>276</v>
      </c>
      <c r="B39" s="13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37" t="s">
        <v>837</v>
      </c>
      <c r="B40" s="13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42" t="s">
        <v>809</v>
      </c>
      <c r="C42" s="143"/>
      <c r="D42" s="143"/>
      <c r="E42" s="144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10" t="s">
        <v>56</v>
      </c>
      <c r="E47" s="111"/>
      <c r="F47" s="133" t="s">
        <v>3</v>
      </c>
      <c r="G47" s="134"/>
      <c r="H47" s="112" t="s">
        <v>329</v>
      </c>
      <c r="I47" s="113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10" t="s">
        <v>157</v>
      </c>
      <c r="E56" s="111"/>
      <c r="F56" s="110" t="s">
        <v>115</v>
      </c>
      <c r="G56" s="111"/>
      <c r="H56" s="112" t="s">
        <v>172</v>
      </c>
      <c r="I56" s="113"/>
      <c r="J56" s="115" t="s">
        <v>184</v>
      </c>
      <c r="K56" s="115"/>
      <c r="L56" s="115" t="s">
        <v>116</v>
      </c>
      <c r="M56" s="115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T191"/>
  <sheetViews>
    <sheetView tabSelected="1" topLeftCell="GN49" workbookViewId="0">
      <selection activeCell="HL62" sqref="HL62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6" t="s">
        <v>1419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14" t="s">
        <v>1375</v>
      </c>
      <c r="GR2" s="114"/>
      <c r="II2" s="114" t="s">
        <v>1388</v>
      </c>
      <c r="IJ2" s="114"/>
    </row>
    <row r="3" spans="1:254" ht="15.5" x14ac:dyDescent="0.3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7"/>
      <c r="AE3" s="7"/>
      <c r="AF3" s="7"/>
      <c r="AG3" s="7"/>
      <c r="AH3" s="7"/>
      <c r="AI3" s="7"/>
      <c r="AJ3" s="7"/>
      <c r="AK3" s="7"/>
      <c r="II3" s="26"/>
      <c r="IJ3" s="26"/>
    </row>
    <row r="4" spans="1:254" ht="15.5" x14ac:dyDescent="0.35">
      <c r="A4" s="78"/>
      <c r="B4" s="79"/>
      <c r="C4" s="83" t="s">
        <v>1392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 t="s">
        <v>2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4" t="s">
        <v>87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 t="s">
        <v>114</v>
      </c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 t="s">
        <v>1391</v>
      </c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</row>
    <row r="5" spans="1:254" ht="13.5" customHeight="1" x14ac:dyDescent="0.35">
      <c r="A5" s="117" t="s">
        <v>0</v>
      </c>
      <c r="B5" s="117" t="s">
        <v>1</v>
      </c>
      <c r="C5" s="120" t="s">
        <v>1381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2"/>
      <c r="U5" s="85" t="s">
        <v>1382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2"/>
      <c r="AM5" s="85" t="s">
        <v>3</v>
      </c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9"/>
      <c r="BE5" s="85" t="s">
        <v>329</v>
      </c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9"/>
      <c r="BW5" s="85" t="s">
        <v>330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9"/>
      <c r="CO5" s="85" t="s">
        <v>157</v>
      </c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9"/>
      <c r="DG5" s="95" t="s">
        <v>115</v>
      </c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7"/>
      <c r="DY5" s="92" t="s">
        <v>172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4"/>
      <c r="EQ5" s="92" t="s">
        <v>184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4"/>
      <c r="FI5" s="92" t="s">
        <v>116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4"/>
      <c r="GA5" s="129" t="s">
        <v>1395</v>
      </c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1"/>
      <c r="HB5" s="71"/>
      <c r="HC5" s="71"/>
      <c r="HD5" s="71"/>
      <c r="HE5" s="71"/>
      <c r="HF5" s="71"/>
      <c r="HG5" s="71"/>
      <c r="HH5" s="71"/>
      <c r="HI5" s="71"/>
      <c r="HJ5" s="53"/>
    </row>
    <row r="6" spans="1:254" ht="15.75" hidden="1" customHeight="1" x14ac:dyDescent="0.35">
      <c r="A6" s="118"/>
      <c r="B6" s="118"/>
      <c r="C6" s="123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J6" s="70"/>
    </row>
    <row r="7" spans="1:254" ht="15.75" hidden="1" customHeight="1" x14ac:dyDescent="0.35">
      <c r="A7" s="118"/>
      <c r="B7" s="118"/>
      <c r="C7" s="123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70"/>
    </row>
    <row r="8" spans="1:254" ht="15.75" hidden="1" customHeight="1" x14ac:dyDescent="0.35">
      <c r="A8" s="118"/>
      <c r="B8" s="118"/>
      <c r="C8" s="123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70"/>
    </row>
    <row r="9" spans="1:254" ht="15.75" hidden="1" customHeight="1" x14ac:dyDescent="0.35">
      <c r="A9" s="118"/>
      <c r="B9" s="118"/>
      <c r="C9" s="123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70"/>
    </row>
    <row r="10" spans="1:254" ht="15.75" hidden="1" customHeight="1" x14ac:dyDescent="0.35">
      <c r="A10" s="118"/>
      <c r="B10" s="118"/>
      <c r="C10" s="126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1"/>
      <c r="HC10" s="71"/>
      <c r="HD10" s="71"/>
      <c r="HE10" s="71"/>
      <c r="HF10" s="71"/>
      <c r="HG10" s="71"/>
      <c r="HH10" s="71"/>
      <c r="HI10" s="71"/>
      <c r="HJ10" s="53"/>
    </row>
    <row r="11" spans="1:254" ht="15.5" x14ac:dyDescent="0.35">
      <c r="A11" s="118"/>
      <c r="B11" s="118"/>
      <c r="C11" s="80" t="s">
        <v>434</v>
      </c>
      <c r="D11" s="81"/>
      <c r="E11" s="82"/>
      <c r="F11" s="80" t="s">
        <v>435</v>
      </c>
      <c r="G11" s="81"/>
      <c r="H11" s="82"/>
      <c r="I11" s="80" t="s">
        <v>491</v>
      </c>
      <c r="J11" s="81"/>
      <c r="K11" s="82"/>
      <c r="L11" s="80" t="s">
        <v>436</v>
      </c>
      <c r="M11" s="81"/>
      <c r="N11" s="82"/>
      <c r="O11" s="80" t="s">
        <v>437</v>
      </c>
      <c r="P11" s="81"/>
      <c r="Q11" s="82"/>
      <c r="R11" s="80" t="s">
        <v>438</v>
      </c>
      <c r="S11" s="81"/>
      <c r="T11" s="82"/>
      <c r="U11" s="80" t="s">
        <v>439</v>
      </c>
      <c r="V11" s="81"/>
      <c r="W11" s="82"/>
      <c r="X11" s="80" t="s">
        <v>440</v>
      </c>
      <c r="Y11" s="81"/>
      <c r="Z11" s="82"/>
      <c r="AA11" s="80" t="s">
        <v>492</v>
      </c>
      <c r="AB11" s="81"/>
      <c r="AC11" s="82"/>
      <c r="AD11" s="80" t="s">
        <v>441</v>
      </c>
      <c r="AE11" s="81"/>
      <c r="AF11" s="82"/>
      <c r="AG11" s="80" t="s">
        <v>442</v>
      </c>
      <c r="AH11" s="81"/>
      <c r="AI11" s="82"/>
      <c r="AJ11" s="80" t="s">
        <v>443</v>
      </c>
      <c r="AK11" s="81"/>
      <c r="AL11" s="82"/>
      <c r="AM11" s="89" t="s">
        <v>444</v>
      </c>
      <c r="AN11" s="90"/>
      <c r="AO11" s="91"/>
      <c r="AP11" s="80" t="s">
        <v>445</v>
      </c>
      <c r="AQ11" s="81"/>
      <c r="AR11" s="82"/>
      <c r="AS11" s="80" t="s">
        <v>446</v>
      </c>
      <c r="AT11" s="81"/>
      <c r="AU11" s="82"/>
      <c r="AV11" s="80" t="s">
        <v>447</v>
      </c>
      <c r="AW11" s="81"/>
      <c r="AX11" s="82"/>
      <c r="AY11" s="80" t="s">
        <v>448</v>
      </c>
      <c r="AZ11" s="81"/>
      <c r="BA11" s="82"/>
      <c r="BB11" s="80" t="s">
        <v>449</v>
      </c>
      <c r="BC11" s="81"/>
      <c r="BD11" s="82"/>
      <c r="BE11" s="89" t="s">
        <v>493</v>
      </c>
      <c r="BF11" s="90"/>
      <c r="BG11" s="91"/>
      <c r="BH11" s="89" t="s">
        <v>450</v>
      </c>
      <c r="BI11" s="90"/>
      <c r="BJ11" s="91"/>
      <c r="BK11" s="80" t="s">
        <v>451</v>
      </c>
      <c r="BL11" s="81"/>
      <c r="BM11" s="82"/>
      <c r="BN11" s="80" t="s">
        <v>452</v>
      </c>
      <c r="BO11" s="81"/>
      <c r="BP11" s="82"/>
      <c r="BQ11" s="89" t="s">
        <v>453</v>
      </c>
      <c r="BR11" s="90"/>
      <c r="BS11" s="91"/>
      <c r="BT11" s="80" t="s">
        <v>454</v>
      </c>
      <c r="BU11" s="81"/>
      <c r="BV11" s="82"/>
      <c r="BW11" s="89" t="s">
        <v>455</v>
      </c>
      <c r="BX11" s="90"/>
      <c r="BY11" s="91"/>
      <c r="BZ11" s="89" t="s">
        <v>456</v>
      </c>
      <c r="CA11" s="90"/>
      <c r="CB11" s="91"/>
      <c r="CC11" s="89" t="s">
        <v>494</v>
      </c>
      <c r="CD11" s="90"/>
      <c r="CE11" s="91"/>
      <c r="CF11" s="89" t="s">
        <v>457</v>
      </c>
      <c r="CG11" s="90"/>
      <c r="CH11" s="91"/>
      <c r="CI11" s="89" t="s">
        <v>458</v>
      </c>
      <c r="CJ11" s="90"/>
      <c r="CK11" s="91"/>
      <c r="CL11" s="89" t="s">
        <v>459</v>
      </c>
      <c r="CM11" s="90"/>
      <c r="CN11" s="91"/>
      <c r="CO11" s="86" t="s">
        <v>460</v>
      </c>
      <c r="CP11" s="87"/>
      <c r="CQ11" s="88"/>
      <c r="CR11" s="86" t="s">
        <v>461</v>
      </c>
      <c r="CS11" s="87"/>
      <c r="CT11" s="88"/>
      <c r="CU11" s="86" t="s">
        <v>495</v>
      </c>
      <c r="CV11" s="87"/>
      <c r="CW11" s="88"/>
      <c r="CX11" s="86" t="s">
        <v>462</v>
      </c>
      <c r="CY11" s="87"/>
      <c r="CZ11" s="88"/>
      <c r="DA11" s="86" t="s">
        <v>463</v>
      </c>
      <c r="DB11" s="87"/>
      <c r="DC11" s="88"/>
      <c r="DD11" s="86" t="s">
        <v>464</v>
      </c>
      <c r="DE11" s="87"/>
      <c r="DF11" s="88"/>
      <c r="DG11" s="86" t="s">
        <v>465</v>
      </c>
      <c r="DH11" s="87"/>
      <c r="DI11" s="88"/>
      <c r="DJ11" s="86" t="s">
        <v>466</v>
      </c>
      <c r="DK11" s="87"/>
      <c r="DL11" s="88"/>
      <c r="DM11" s="86" t="s">
        <v>467</v>
      </c>
      <c r="DN11" s="87"/>
      <c r="DO11" s="88"/>
      <c r="DP11" s="86" t="s">
        <v>468</v>
      </c>
      <c r="DQ11" s="87"/>
      <c r="DR11" s="88"/>
      <c r="DS11" s="86" t="s">
        <v>469</v>
      </c>
      <c r="DT11" s="87"/>
      <c r="DU11" s="88"/>
      <c r="DV11" s="86" t="s">
        <v>470</v>
      </c>
      <c r="DW11" s="87"/>
      <c r="DX11" s="88"/>
      <c r="DY11" s="86" t="s">
        <v>496</v>
      </c>
      <c r="DZ11" s="87"/>
      <c r="EA11" s="88"/>
      <c r="EB11" s="86" t="s">
        <v>471</v>
      </c>
      <c r="EC11" s="87"/>
      <c r="ED11" s="88"/>
      <c r="EE11" s="86" t="s">
        <v>472</v>
      </c>
      <c r="EF11" s="87"/>
      <c r="EG11" s="88"/>
      <c r="EH11" s="86" t="s">
        <v>473</v>
      </c>
      <c r="EI11" s="87"/>
      <c r="EJ11" s="88"/>
      <c r="EK11" s="86" t="s">
        <v>474</v>
      </c>
      <c r="EL11" s="87"/>
      <c r="EM11" s="88"/>
      <c r="EN11" s="86" t="s">
        <v>475</v>
      </c>
      <c r="EO11" s="87"/>
      <c r="EP11" s="88"/>
      <c r="EQ11" s="86" t="s">
        <v>476</v>
      </c>
      <c r="ER11" s="87"/>
      <c r="ES11" s="88"/>
      <c r="ET11" s="86" t="s">
        <v>477</v>
      </c>
      <c r="EU11" s="87"/>
      <c r="EV11" s="88"/>
      <c r="EW11" s="86" t="s">
        <v>478</v>
      </c>
      <c r="EX11" s="87"/>
      <c r="EY11" s="88"/>
      <c r="EZ11" s="86" t="s">
        <v>479</v>
      </c>
      <c r="FA11" s="87"/>
      <c r="FB11" s="88"/>
      <c r="FC11" s="86" t="s">
        <v>497</v>
      </c>
      <c r="FD11" s="87"/>
      <c r="FE11" s="88"/>
      <c r="FF11" s="86" t="s">
        <v>480</v>
      </c>
      <c r="FG11" s="87"/>
      <c r="FH11" s="88"/>
      <c r="FI11" s="86" t="s">
        <v>481</v>
      </c>
      <c r="FJ11" s="87"/>
      <c r="FK11" s="88"/>
      <c r="FL11" s="86" t="s">
        <v>482</v>
      </c>
      <c r="FM11" s="87"/>
      <c r="FN11" s="88"/>
      <c r="FO11" s="86" t="s">
        <v>483</v>
      </c>
      <c r="FP11" s="87"/>
      <c r="FQ11" s="88"/>
      <c r="FR11" s="86" t="s">
        <v>484</v>
      </c>
      <c r="FS11" s="87"/>
      <c r="FT11" s="88"/>
      <c r="FU11" s="86" t="s">
        <v>485</v>
      </c>
      <c r="FV11" s="87"/>
      <c r="FW11" s="88"/>
      <c r="FX11" s="86" t="s">
        <v>498</v>
      </c>
      <c r="FY11" s="87"/>
      <c r="FZ11" s="88"/>
      <c r="GA11" s="86" t="s">
        <v>486</v>
      </c>
      <c r="GB11" s="87"/>
      <c r="GC11" s="88"/>
      <c r="GD11" s="86" t="s">
        <v>487</v>
      </c>
      <c r="GE11" s="87"/>
      <c r="GF11" s="88"/>
      <c r="GG11" s="86" t="s">
        <v>499</v>
      </c>
      <c r="GH11" s="87"/>
      <c r="GI11" s="88"/>
      <c r="GJ11" s="86" t="s">
        <v>488</v>
      </c>
      <c r="GK11" s="87"/>
      <c r="GL11" s="88"/>
      <c r="GM11" s="86" t="s">
        <v>489</v>
      </c>
      <c r="GN11" s="87"/>
      <c r="GO11" s="88"/>
      <c r="GP11" s="86" t="s">
        <v>490</v>
      </c>
      <c r="GQ11" s="87"/>
      <c r="GR11" s="88"/>
      <c r="GZ11" s="61"/>
    </row>
    <row r="12" spans="1:254" ht="85.5" customHeight="1" x14ac:dyDescent="0.35">
      <c r="A12" s="118"/>
      <c r="B12" s="118"/>
      <c r="C12" s="103" t="s">
        <v>1050</v>
      </c>
      <c r="D12" s="104"/>
      <c r="E12" s="105"/>
      <c r="F12" s="103" t="s">
        <v>1053</v>
      </c>
      <c r="G12" s="104"/>
      <c r="H12" s="105"/>
      <c r="I12" s="103" t="s">
        <v>1056</v>
      </c>
      <c r="J12" s="104"/>
      <c r="K12" s="105"/>
      <c r="L12" s="103" t="s">
        <v>536</v>
      </c>
      <c r="M12" s="104"/>
      <c r="N12" s="105"/>
      <c r="O12" s="103" t="s">
        <v>1059</v>
      </c>
      <c r="P12" s="104"/>
      <c r="Q12" s="105"/>
      <c r="R12" s="103" t="s">
        <v>1062</v>
      </c>
      <c r="S12" s="104"/>
      <c r="T12" s="105"/>
      <c r="U12" s="103" t="s">
        <v>1066</v>
      </c>
      <c r="V12" s="104"/>
      <c r="W12" s="105"/>
      <c r="X12" s="103" t="s">
        <v>537</v>
      </c>
      <c r="Y12" s="104"/>
      <c r="Z12" s="105"/>
      <c r="AA12" s="103" t="s">
        <v>538</v>
      </c>
      <c r="AB12" s="104"/>
      <c r="AC12" s="105"/>
      <c r="AD12" s="103" t="s">
        <v>539</v>
      </c>
      <c r="AE12" s="104"/>
      <c r="AF12" s="105"/>
      <c r="AG12" s="103" t="s">
        <v>1071</v>
      </c>
      <c r="AH12" s="104"/>
      <c r="AI12" s="105"/>
      <c r="AJ12" s="103" t="s">
        <v>540</v>
      </c>
      <c r="AK12" s="104"/>
      <c r="AL12" s="105"/>
      <c r="AM12" s="103" t="s">
        <v>541</v>
      </c>
      <c r="AN12" s="104"/>
      <c r="AO12" s="105"/>
      <c r="AP12" s="103" t="s">
        <v>542</v>
      </c>
      <c r="AQ12" s="104"/>
      <c r="AR12" s="105"/>
      <c r="AS12" s="103" t="s">
        <v>1074</v>
      </c>
      <c r="AT12" s="104"/>
      <c r="AU12" s="105"/>
      <c r="AV12" s="103" t="s">
        <v>1324</v>
      </c>
      <c r="AW12" s="104"/>
      <c r="AX12" s="105"/>
      <c r="AY12" s="103" t="s">
        <v>543</v>
      </c>
      <c r="AZ12" s="104"/>
      <c r="BA12" s="105"/>
      <c r="BB12" s="103" t="s">
        <v>527</v>
      </c>
      <c r="BC12" s="104"/>
      <c r="BD12" s="105"/>
      <c r="BE12" s="103" t="s">
        <v>544</v>
      </c>
      <c r="BF12" s="104"/>
      <c r="BG12" s="105"/>
      <c r="BH12" s="103" t="s">
        <v>1080</v>
      </c>
      <c r="BI12" s="104"/>
      <c r="BJ12" s="105"/>
      <c r="BK12" s="103" t="s">
        <v>545</v>
      </c>
      <c r="BL12" s="104"/>
      <c r="BM12" s="105"/>
      <c r="BN12" s="103" t="s">
        <v>546</v>
      </c>
      <c r="BO12" s="104"/>
      <c r="BP12" s="105"/>
      <c r="BQ12" s="103" t="s">
        <v>547</v>
      </c>
      <c r="BR12" s="104"/>
      <c r="BS12" s="105"/>
      <c r="BT12" s="103" t="s">
        <v>548</v>
      </c>
      <c r="BU12" s="104"/>
      <c r="BV12" s="105"/>
      <c r="BW12" s="103" t="s">
        <v>1087</v>
      </c>
      <c r="BX12" s="104"/>
      <c r="BY12" s="105"/>
      <c r="BZ12" s="103" t="s">
        <v>555</v>
      </c>
      <c r="CA12" s="104"/>
      <c r="CB12" s="105"/>
      <c r="CC12" s="103" t="s">
        <v>1091</v>
      </c>
      <c r="CD12" s="104"/>
      <c r="CE12" s="105"/>
      <c r="CF12" s="103" t="s">
        <v>556</v>
      </c>
      <c r="CG12" s="104"/>
      <c r="CH12" s="105"/>
      <c r="CI12" s="103" t="s">
        <v>557</v>
      </c>
      <c r="CJ12" s="104"/>
      <c r="CK12" s="105"/>
      <c r="CL12" s="103" t="s">
        <v>558</v>
      </c>
      <c r="CM12" s="104"/>
      <c r="CN12" s="105"/>
      <c r="CO12" s="100" t="s">
        <v>600</v>
      </c>
      <c r="CP12" s="101"/>
      <c r="CQ12" s="102"/>
      <c r="CR12" s="100" t="s">
        <v>597</v>
      </c>
      <c r="CS12" s="101"/>
      <c r="CT12" s="102"/>
      <c r="CU12" s="100" t="s">
        <v>601</v>
      </c>
      <c r="CV12" s="101"/>
      <c r="CW12" s="102"/>
      <c r="CX12" s="100" t="s">
        <v>598</v>
      </c>
      <c r="CY12" s="101"/>
      <c r="CZ12" s="102"/>
      <c r="DA12" s="100" t="s">
        <v>599</v>
      </c>
      <c r="DB12" s="101"/>
      <c r="DC12" s="102"/>
      <c r="DD12" s="100" t="s">
        <v>1103</v>
      </c>
      <c r="DE12" s="101"/>
      <c r="DF12" s="102"/>
      <c r="DG12" s="100" t="s">
        <v>1106</v>
      </c>
      <c r="DH12" s="101"/>
      <c r="DI12" s="102"/>
      <c r="DJ12" s="100" t="s">
        <v>602</v>
      </c>
      <c r="DK12" s="101"/>
      <c r="DL12" s="102"/>
      <c r="DM12" s="100" t="s">
        <v>1110</v>
      </c>
      <c r="DN12" s="101"/>
      <c r="DO12" s="102"/>
      <c r="DP12" s="100" t="s">
        <v>603</v>
      </c>
      <c r="DQ12" s="101"/>
      <c r="DR12" s="102"/>
      <c r="DS12" s="100" t="s">
        <v>604</v>
      </c>
      <c r="DT12" s="101"/>
      <c r="DU12" s="102"/>
      <c r="DV12" s="100" t="s">
        <v>1118</v>
      </c>
      <c r="DW12" s="101"/>
      <c r="DX12" s="102"/>
      <c r="DY12" s="100" t="s">
        <v>605</v>
      </c>
      <c r="DZ12" s="101"/>
      <c r="EA12" s="102"/>
      <c r="EB12" s="100" t="s">
        <v>606</v>
      </c>
      <c r="EC12" s="101"/>
      <c r="ED12" s="102"/>
      <c r="EE12" s="100" t="s">
        <v>607</v>
      </c>
      <c r="EF12" s="101"/>
      <c r="EG12" s="102"/>
      <c r="EH12" s="100" t="s">
        <v>608</v>
      </c>
      <c r="EI12" s="101"/>
      <c r="EJ12" s="102"/>
      <c r="EK12" s="106" t="s">
        <v>609</v>
      </c>
      <c r="EL12" s="107"/>
      <c r="EM12" s="108"/>
      <c r="EN12" s="100" t="s">
        <v>1129</v>
      </c>
      <c r="EO12" s="101"/>
      <c r="EP12" s="102"/>
      <c r="EQ12" s="100" t="s">
        <v>610</v>
      </c>
      <c r="ER12" s="101"/>
      <c r="ES12" s="102"/>
      <c r="ET12" s="100" t="s">
        <v>611</v>
      </c>
      <c r="EU12" s="101"/>
      <c r="EV12" s="102"/>
      <c r="EW12" s="100" t="s">
        <v>1135</v>
      </c>
      <c r="EX12" s="101"/>
      <c r="EY12" s="102"/>
      <c r="EZ12" s="100" t="s">
        <v>613</v>
      </c>
      <c r="FA12" s="101"/>
      <c r="FB12" s="102"/>
      <c r="FC12" s="100" t="s">
        <v>614</v>
      </c>
      <c r="FD12" s="101"/>
      <c r="FE12" s="102"/>
      <c r="FF12" s="100" t="s">
        <v>612</v>
      </c>
      <c r="FG12" s="101"/>
      <c r="FH12" s="102"/>
      <c r="FI12" s="100" t="s">
        <v>1140</v>
      </c>
      <c r="FJ12" s="101"/>
      <c r="FK12" s="102"/>
      <c r="FL12" s="100" t="s">
        <v>615</v>
      </c>
      <c r="FM12" s="101"/>
      <c r="FN12" s="102"/>
      <c r="FO12" s="100" t="s">
        <v>1144</v>
      </c>
      <c r="FP12" s="101"/>
      <c r="FQ12" s="102"/>
      <c r="FR12" s="100" t="s">
        <v>617</v>
      </c>
      <c r="FS12" s="101"/>
      <c r="FT12" s="102"/>
      <c r="FU12" s="106" t="s">
        <v>1327</v>
      </c>
      <c r="FV12" s="107"/>
      <c r="FW12" s="108"/>
      <c r="FX12" s="100" t="s">
        <v>1328</v>
      </c>
      <c r="FY12" s="101"/>
      <c r="FZ12" s="102"/>
      <c r="GA12" s="100" t="s">
        <v>621</v>
      </c>
      <c r="GB12" s="101"/>
      <c r="GC12" s="102"/>
      <c r="GD12" s="100" t="s">
        <v>1150</v>
      </c>
      <c r="GE12" s="101"/>
      <c r="GF12" s="102"/>
      <c r="GG12" s="100" t="s">
        <v>624</v>
      </c>
      <c r="GH12" s="101"/>
      <c r="GI12" s="102"/>
      <c r="GJ12" s="100" t="s">
        <v>1156</v>
      </c>
      <c r="GK12" s="101"/>
      <c r="GL12" s="102"/>
      <c r="GM12" s="100" t="s">
        <v>1160</v>
      </c>
      <c r="GN12" s="101"/>
      <c r="GO12" s="102"/>
      <c r="GP12" s="100" t="s">
        <v>1329</v>
      </c>
      <c r="GQ12" s="101"/>
      <c r="GR12" s="102"/>
      <c r="GS12" s="46"/>
    </row>
    <row r="13" spans="1:254" ht="100.5" customHeight="1" x14ac:dyDescent="0.35">
      <c r="A13" s="119"/>
      <c r="B13" s="119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1380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5" x14ac:dyDescent="0.35">
      <c r="A14" s="20">
        <v>1</v>
      </c>
      <c r="B14" s="13" t="s">
        <v>1396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 t="s">
        <v>1397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/>
      <c r="HF15" s="4">
        <v>1</v>
      </c>
      <c r="HG15" s="4"/>
      <c r="HH15" s="4"/>
      <c r="HI15" s="4">
        <v>1</v>
      </c>
      <c r="HJ15" s="4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" x14ac:dyDescent="0.35">
      <c r="A16" s="2">
        <v>3</v>
      </c>
      <c r="B16" s="1" t="s">
        <v>1398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/>
      <c r="Y16" s="4">
        <v>1</v>
      </c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1" x14ac:dyDescent="0.35">
      <c r="A17" s="2">
        <v>4</v>
      </c>
      <c r="B17" s="1" t="s">
        <v>1399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 t="s">
        <v>1400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1" x14ac:dyDescent="0.35">
      <c r="A19" s="2">
        <v>6</v>
      </c>
      <c r="B19" s="1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/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31" x14ac:dyDescent="0.35">
      <c r="A20" s="2">
        <v>7</v>
      </c>
      <c r="B20" s="1" t="s">
        <v>1402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 t="s">
        <v>1403</v>
      </c>
      <c r="C21" s="4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</row>
    <row r="22" spans="1:254" x14ac:dyDescent="0.35">
      <c r="A22" s="3">
        <v>9</v>
      </c>
      <c r="B22" s="4" t="s">
        <v>1404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/>
      <c r="FP22" s="4">
        <v>1</v>
      </c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</row>
    <row r="23" spans="1:254" x14ac:dyDescent="0.35">
      <c r="A23" s="3">
        <v>10</v>
      </c>
      <c r="B23" s="4" t="s">
        <v>1405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/>
      <c r="HC23" s="4">
        <v>1</v>
      </c>
      <c r="HD23" s="4"/>
      <c r="HE23" s="4">
        <v>1</v>
      </c>
      <c r="HF23" s="4"/>
      <c r="HG23" s="4"/>
      <c r="HH23" s="4"/>
      <c r="HI23" s="4">
        <v>1</v>
      </c>
      <c r="HJ23" s="4"/>
    </row>
    <row r="24" spans="1:254" ht="15.5" x14ac:dyDescent="0.35">
      <c r="A24" s="3">
        <v>11</v>
      </c>
      <c r="B24" s="4" t="s">
        <v>1406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/>
      <c r="M24" s="4">
        <v>1</v>
      </c>
      <c r="N24" s="4"/>
      <c r="O24" s="4">
        <v>1</v>
      </c>
      <c r="P24" s="4"/>
      <c r="Q24" s="4"/>
      <c r="R24" s="4"/>
      <c r="S24" s="4"/>
      <c r="T24" s="4">
        <v>1</v>
      </c>
      <c r="U24" s="4"/>
      <c r="V24" s="4"/>
      <c r="W24" s="4">
        <v>1</v>
      </c>
      <c r="X24" s="4"/>
      <c r="Y24" s="4">
        <v>1</v>
      </c>
      <c r="Z24" s="4"/>
      <c r="AA24" s="4"/>
      <c r="AB24" s="4"/>
      <c r="AC24" s="4">
        <v>1</v>
      </c>
      <c r="AD24" s="4"/>
      <c r="AE24" s="4">
        <v>1</v>
      </c>
      <c r="AF24" s="4"/>
      <c r="AG24" s="4"/>
      <c r="AH24" s="4">
        <v>1</v>
      </c>
      <c r="AI24" s="4"/>
      <c r="AJ24" s="4">
        <v>1</v>
      </c>
      <c r="AK24" s="4"/>
      <c r="AL24" s="4"/>
      <c r="AM24" s="4"/>
      <c r="AN24" s="4">
        <v>1</v>
      </c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4"/>
      <c r="FM24" s="4">
        <v>1</v>
      </c>
      <c r="FN24" s="4"/>
      <c r="FO24" s="4"/>
      <c r="FP24" s="4"/>
      <c r="FQ24" s="4">
        <v>1</v>
      </c>
      <c r="FR24" s="4"/>
      <c r="FS24" s="4">
        <v>1</v>
      </c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/>
      <c r="GW24" s="4">
        <v>1</v>
      </c>
      <c r="GX24" s="4"/>
      <c r="GY24" s="4">
        <v>1</v>
      </c>
      <c r="GZ24" s="4"/>
      <c r="HA24" s="4"/>
      <c r="HB24" s="4">
        <v>1</v>
      </c>
      <c r="HC24" s="4"/>
      <c r="HD24" s="4"/>
      <c r="HE24" s="4"/>
      <c r="HF24" s="4">
        <v>1</v>
      </c>
      <c r="HG24" s="4"/>
      <c r="HH24" s="4">
        <v>1</v>
      </c>
      <c r="HI24" s="4"/>
      <c r="HJ24" s="4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 t="s">
        <v>1407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 t="s">
        <v>1408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/>
      <c r="P26" s="4">
        <v>1</v>
      </c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 t="s">
        <v>1409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 t="s">
        <v>1410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/>
      <c r="FD28" s="4">
        <v>1</v>
      </c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 t="s">
        <v>1411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 t="s">
        <v>1412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 t="s">
        <v>1413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/>
      <c r="FD31" s="4">
        <v>1</v>
      </c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 t="s">
        <v>1414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 t="s">
        <v>1415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 t="s">
        <v>1416</v>
      </c>
      <c r="C34" s="4"/>
      <c r="D34" s="4">
        <v>1</v>
      </c>
      <c r="E34" s="4"/>
      <c r="F34" s="4">
        <v>1</v>
      </c>
      <c r="G34" s="4"/>
      <c r="H34" s="4"/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>
        <v>1</v>
      </c>
      <c r="AI34" s="4"/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>
        <v>1</v>
      </c>
      <c r="AT34" s="4"/>
      <c r="AU34" s="4"/>
      <c r="AV34" s="4"/>
      <c r="AW34" s="4">
        <v>1</v>
      </c>
      <c r="AX34" s="4"/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>
        <v>1</v>
      </c>
      <c r="BM34" s="4"/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>
        <v>1</v>
      </c>
      <c r="BY34" s="4"/>
      <c r="BZ34" s="4"/>
      <c r="CA34" s="4">
        <v>1</v>
      </c>
      <c r="CB34" s="4"/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>
        <v>1</v>
      </c>
      <c r="DC34" s="4"/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>
        <v>1</v>
      </c>
      <c r="DO34" s="4"/>
      <c r="DP34" s="4"/>
      <c r="DQ34" s="4">
        <v>1</v>
      </c>
      <c r="DR34" s="4"/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>
        <v>1</v>
      </c>
      <c r="EG34" s="4"/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>
        <v>1</v>
      </c>
      <c r="ES34" s="4"/>
      <c r="ET34" s="4"/>
      <c r="EU34" s="4">
        <v>1</v>
      </c>
      <c r="EV34" s="4"/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>
        <v>1</v>
      </c>
      <c r="FW34" s="4"/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>
        <v>1</v>
      </c>
      <c r="GH34" s="4"/>
      <c r="GI34" s="4"/>
      <c r="GJ34" s="4"/>
      <c r="GK34" s="4">
        <v>1</v>
      </c>
      <c r="GL34" s="4"/>
      <c r="GM34" s="4"/>
      <c r="GN34" s="4"/>
      <c r="GO34" s="4">
        <v>1</v>
      </c>
      <c r="GP34" s="4"/>
      <c r="GQ34" s="4"/>
      <c r="GR34" s="4">
        <v>1</v>
      </c>
      <c r="GS34" s="4"/>
      <c r="GT34" s="4"/>
      <c r="GU34" s="4">
        <v>1</v>
      </c>
      <c r="GV34" s="4"/>
      <c r="GW34" s="4"/>
      <c r="GX34" s="4">
        <v>1</v>
      </c>
      <c r="GY34" s="4"/>
      <c r="GZ34" s="4">
        <v>1</v>
      </c>
      <c r="HA34" s="4"/>
      <c r="HB34" s="4"/>
      <c r="HC34" s="4"/>
      <c r="HD34" s="4">
        <v>1</v>
      </c>
      <c r="HE34" s="4"/>
      <c r="HF34" s="4"/>
      <c r="HG34" s="4">
        <v>1</v>
      </c>
      <c r="HH34" s="4"/>
      <c r="HI34" s="4"/>
      <c r="HJ34" s="4">
        <v>1</v>
      </c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 t="s">
        <v>1417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 t="s">
        <v>1418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/>
      <c r="P36" s="4">
        <v>1</v>
      </c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/>
      <c r="FD36" s="4">
        <v>1</v>
      </c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</row>
    <row r="37" spans="1:254" x14ac:dyDescent="0.35">
      <c r="A37" s="135" t="s">
        <v>276</v>
      </c>
      <c r="B37" s="136"/>
      <c r="C37" s="3">
        <f>SUM(C14:C36)</f>
        <v>21</v>
      </c>
      <c r="D37" s="3">
        <f t="shared" ref="D37:BO37" si="0">SUM(D14:D36)</f>
        <v>2</v>
      </c>
      <c r="E37" s="3">
        <f t="shared" si="0"/>
        <v>0</v>
      </c>
      <c r="F37" s="3">
        <f t="shared" si="0"/>
        <v>21</v>
      </c>
      <c r="G37" s="3">
        <f t="shared" si="0"/>
        <v>2</v>
      </c>
      <c r="H37" s="3">
        <f t="shared" si="0"/>
        <v>0</v>
      </c>
      <c r="I37" s="3">
        <f t="shared" si="0"/>
        <v>20</v>
      </c>
      <c r="J37" s="3">
        <f t="shared" si="0"/>
        <v>2</v>
      </c>
      <c r="K37" s="3">
        <f t="shared" si="0"/>
        <v>1</v>
      </c>
      <c r="L37" s="3">
        <f t="shared" si="0"/>
        <v>21</v>
      </c>
      <c r="M37" s="3">
        <f t="shared" si="0"/>
        <v>1</v>
      </c>
      <c r="N37" s="3">
        <f t="shared" si="0"/>
        <v>1</v>
      </c>
      <c r="O37" s="3">
        <f t="shared" si="0"/>
        <v>19</v>
      </c>
      <c r="P37" s="3">
        <f t="shared" si="0"/>
        <v>3</v>
      </c>
      <c r="Q37" s="3">
        <f t="shared" si="0"/>
        <v>1</v>
      </c>
      <c r="R37" s="3">
        <f t="shared" si="0"/>
        <v>18</v>
      </c>
      <c r="S37" s="3">
        <f t="shared" si="0"/>
        <v>3</v>
      </c>
      <c r="T37" s="3">
        <f t="shared" si="0"/>
        <v>2</v>
      </c>
      <c r="U37" s="3">
        <f t="shared" si="0"/>
        <v>19</v>
      </c>
      <c r="V37" s="3">
        <f t="shared" si="0"/>
        <v>2</v>
      </c>
      <c r="W37" s="3">
        <f t="shared" si="0"/>
        <v>2</v>
      </c>
      <c r="X37" s="3">
        <f t="shared" si="0"/>
        <v>18</v>
      </c>
      <c r="Y37" s="3">
        <f t="shared" si="0"/>
        <v>4</v>
      </c>
      <c r="Z37" s="3">
        <f t="shared" si="0"/>
        <v>1</v>
      </c>
      <c r="AA37" s="3">
        <f t="shared" si="0"/>
        <v>19</v>
      </c>
      <c r="AB37" s="3">
        <f t="shared" si="0"/>
        <v>2</v>
      </c>
      <c r="AC37" s="3">
        <f t="shared" si="0"/>
        <v>2</v>
      </c>
      <c r="AD37" s="3">
        <f t="shared" si="0"/>
        <v>20</v>
      </c>
      <c r="AE37" s="3">
        <f t="shared" si="0"/>
        <v>2</v>
      </c>
      <c r="AF37" s="3">
        <f t="shared" si="0"/>
        <v>1</v>
      </c>
      <c r="AG37" s="3">
        <f t="shared" si="0"/>
        <v>18</v>
      </c>
      <c r="AH37" s="3">
        <f t="shared" si="0"/>
        <v>5</v>
      </c>
      <c r="AI37" s="3">
        <f t="shared" si="0"/>
        <v>0</v>
      </c>
      <c r="AJ37" s="3">
        <f t="shared" si="0"/>
        <v>21</v>
      </c>
      <c r="AK37" s="3">
        <f t="shared" si="0"/>
        <v>1</v>
      </c>
      <c r="AL37" s="3">
        <f t="shared" si="0"/>
        <v>1</v>
      </c>
      <c r="AM37" s="3">
        <f t="shared" si="0"/>
        <v>19</v>
      </c>
      <c r="AN37" s="3">
        <f t="shared" si="0"/>
        <v>3</v>
      </c>
      <c r="AO37" s="3">
        <f t="shared" si="0"/>
        <v>1</v>
      </c>
      <c r="AP37" s="3">
        <f t="shared" si="0"/>
        <v>19</v>
      </c>
      <c r="AQ37" s="3">
        <f t="shared" si="0"/>
        <v>3</v>
      </c>
      <c r="AR37" s="3">
        <f t="shared" si="0"/>
        <v>1</v>
      </c>
      <c r="AS37" s="3">
        <f t="shared" si="0"/>
        <v>21</v>
      </c>
      <c r="AT37" s="3">
        <f t="shared" si="0"/>
        <v>2</v>
      </c>
      <c r="AU37" s="3">
        <f t="shared" si="0"/>
        <v>0</v>
      </c>
      <c r="AV37" s="3">
        <f t="shared" si="0"/>
        <v>21</v>
      </c>
      <c r="AW37" s="3">
        <f t="shared" si="0"/>
        <v>2</v>
      </c>
      <c r="AX37" s="3">
        <f t="shared" si="0"/>
        <v>0</v>
      </c>
      <c r="AY37" s="3">
        <f t="shared" si="0"/>
        <v>21</v>
      </c>
      <c r="AZ37" s="3">
        <f t="shared" si="0"/>
        <v>1</v>
      </c>
      <c r="BA37" s="3">
        <f t="shared" si="0"/>
        <v>1</v>
      </c>
      <c r="BB37" s="3">
        <f t="shared" si="0"/>
        <v>20</v>
      </c>
      <c r="BC37" s="3">
        <f t="shared" si="0"/>
        <v>2</v>
      </c>
      <c r="BD37" s="3">
        <f t="shared" si="0"/>
        <v>1</v>
      </c>
      <c r="BE37" s="3">
        <f t="shared" si="0"/>
        <v>19</v>
      </c>
      <c r="BF37" s="3">
        <f t="shared" si="0"/>
        <v>3</v>
      </c>
      <c r="BG37" s="3">
        <f t="shared" si="0"/>
        <v>1</v>
      </c>
      <c r="BH37" s="3">
        <f t="shared" si="0"/>
        <v>19</v>
      </c>
      <c r="BI37" s="3">
        <f t="shared" si="0"/>
        <v>3</v>
      </c>
      <c r="BJ37" s="3">
        <f t="shared" si="0"/>
        <v>1</v>
      </c>
      <c r="BK37" s="3">
        <f t="shared" si="0"/>
        <v>20</v>
      </c>
      <c r="BL37" s="3">
        <f t="shared" si="0"/>
        <v>3</v>
      </c>
      <c r="BM37" s="3">
        <f t="shared" si="0"/>
        <v>0</v>
      </c>
      <c r="BN37" s="3">
        <f t="shared" si="0"/>
        <v>20</v>
      </c>
      <c r="BO37" s="3">
        <f t="shared" si="0"/>
        <v>2</v>
      </c>
      <c r="BP37" s="3">
        <f t="shared" ref="BP37:EA37" si="1">SUM(BP14:BP36)</f>
        <v>1</v>
      </c>
      <c r="BQ37" s="3">
        <f t="shared" si="1"/>
        <v>19</v>
      </c>
      <c r="BR37" s="3">
        <f t="shared" si="1"/>
        <v>3</v>
      </c>
      <c r="BS37" s="3">
        <f t="shared" si="1"/>
        <v>1</v>
      </c>
      <c r="BT37" s="3">
        <f t="shared" si="1"/>
        <v>19</v>
      </c>
      <c r="BU37" s="3">
        <f t="shared" si="1"/>
        <v>3</v>
      </c>
      <c r="BV37" s="3">
        <f t="shared" si="1"/>
        <v>1</v>
      </c>
      <c r="BW37" s="3">
        <f t="shared" si="1"/>
        <v>21</v>
      </c>
      <c r="BX37" s="3">
        <f t="shared" si="1"/>
        <v>2</v>
      </c>
      <c r="BY37" s="3">
        <f t="shared" si="1"/>
        <v>0</v>
      </c>
      <c r="BZ37" s="3">
        <f t="shared" si="1"/>
        <v>20</v>
      </c>
      <c r="CA37" s="3">
        <f t="shared" si="1"/>
        <v>3</v>
      </c>
      <c r="CB37" s="3">
        <f t="shared" si="1"/>
        <v>0</v>
      </c>
      <c r="CC37" s="3">
        <f t="shared" si="1"/>
        <v>20</v>
      </c>
      <c r="CD37" s="3">
        <f t="shared" si="1"/>
        <v>2</v>
      </c>
      <c r="CE37" s="3">
        <f t="shared" si="1"/>
        <v>1</v>
      </c>
      <c r="CF37" s="3">
        <f t="shared" si="1"/>
        <v>21</v>
      </c>
      <c r="CG37" s="3">
        <f t="shared" si="1"/>
        <v>1</v>
      </c>
      <c r="CH37" s="3">
        <f t="shared" si="1"/>
        <v>1</v>
      </c>
      <c r="CI37" s="3">
        <f t="shared" si="1"/>
        <v>8</v>
      </c>
      <c r="CJ37" s="3">
        <f t="shared" si="1"/>
        <v>14</v>
      </c>
      <c r="CK37" s="3">
        <f t="shared" si="1"/>
        <v>1</v>
      </c>
      <c r="CL37" s="3">
        <f t="shared" si="1"/>
        <v>18</v>
      </c>
      <c r="CM37" s="3">
        <f t="shared" si="1"/>
        <v>3</v>
      </c>
      <c r="CN37" s="3">
        <f t="shared" si="1"/>
        <v>2</v>
      </c>
      <c r="CO37" s="3">
        <f t="shared" si="1"/>
        <v>19</v>
      </c>
      <c r="CP37" s="3">
        <f t="shared" si="1"/>
        <v>2</v>
      </c>
      <c r="CQ37" s="3">
        <f t="shared" si="1"/>
        <v>2</v>
      </c>
      <c r="CR37" s="3">
        <f t="shared" si="1"/>
        <v>18</v>
      </c>
      <c r="CS37" s="3">
        <f t="shared" si="1"/>
        <v>4</v>
      </c>
      <c r="CT37" s="3">
        <f t="shared" si="1"/>
        <v>1</v>
      </c>
      <c r="CU37" s="3">
        <f t="shared" si="1"/>
        <v>19</v>
      </c>
      <c r="CV37" s="3">
        <f t="shared" si="1"/>
        <v>2</v>
      </c>
      <c r="CW37" s="3">
        <f t="shared" si="1"/>
        <v>2</v>
      </c>
      <c r="CX37" s="3">
        <f t="shared" si="1"/>
        <v>20</v>
      </c>
      <c r="CY37" s="3">
        <f t="shared" si="1"/>
        <v>2</v>
      </c>
      <c r="CZ37" s="3">
        <f t="shared" si="1"/>
        <v>1</v>
      </c>
      <c r="DA37" s="3">
        <f t="shared" si="1"/>
        <v>18</v>
      </c>
      <c r="DB37" s="3">
        <f t="shared" si="1"/>
        <v>5</v>
      </c>
      <c r="DC37" s="3">
        <f t="shared" si="1"/>
        <v>0</v>
      </c>
      <c r="DD37" s="3">
        <f t="shared" si="1"/>
        <v>21</v>
      </c>
      <c r="DE37" s="3">
        <f t="shared" si="1"/>
        <v>1</v>
      </c>
      <c r="DF37" s="3">
        <f t="shared" si="1"/>
        <v>1</v>
      </c>
      <c r="DG37" s="3">
        <f t="shared" si="1"/>
        <v>19</v>
      </c>
      <c r="DH37" s="3">
        <f t="shared" si="1"/>
        <v>3</v>
      </c>
      <c r="DI37" s="3">
        <f t="shared" si="1"/>
        <v>1</v>
      </c>
      <c r="DJ37" s="3">
        <f t="shared" si="1"/>
        <v>20</v>
      </c>
      <c r="DK37" s="3">
        <f t="shared" si="1"/>
        <v>2</v>
      </c>
      <c r="DL37" s="3">
        <f t="shared" si="1"/>
        <v>1</v>
      </c>
      <c r="DM37" s="3">
        <f t="shared" si="1"/>
        <v>21</v>
      </c>
      <c r="DN37" s="3">
        <f t="shared" si="1"/>
        <v>2</v>
      </c>
      <c r="DO37" s="3">
        <f t="shared" si="1"/>
        <v>0</v>
      </c>
      <c r="DP37" s="3">
        <f t="shared" si="1"/>
        <v>21</v>
      </c>
      <c r="DQ37" s="3">
        <f t="shared" si="1"/>
        <v>2</v>
      </c>
      <c r="DR37" s="3">
        <f t="shared" si="1"/>
        <v>0</v>
      </c>
      <c r="DS37" s="3">
        <f t="shared" si="1"/>
        <v>19</v>
      </c>
      <c r="DT37" s="3">
        <f t="shared" si="1"/>
        <v>3</v>
      </c>
      <c r="DU37" s="3">
        <f t="shared" si="1"/>
        <v>1</v>
      </c>
      <c r="DV37" s="3">
        <f t="shared" si="1"/>
        <v>20</v>
      </c>
      <c r="DW37" s="3">
        <f t="shared" si="1"/>
        <v>2</v>
      </c>
      <c r="DX37" s="3">
        <f t="shared" si="1"/>
        <v>1</v>
      </c>
      <c r="DY37" s="3">
        <f t="shared" si="1"/>
        <v>19</v>
      </c>
      <c r="DZ37" s="3">
        <f t="shared" si="1"/>
        <v>3</v>
      </c>
      <c r="EA37" s="3">
        <f t="shared" si="1"/>
        <v>1</v>
      </c>
      <c r="EB37" s="3">
        <f t="shared" ref="EB37:GM37" si="2">SUM(EB14:EB36)</f>
        <v>19</v>
      </c>
      <c r="EC37" s="3">
        <f t="shared" si="2"/>
        <v>3</v>
      </c>
      <c r="ED37" s="3">
        <f t="shared" si="2"/>
        <v>1</v>
      </c>
      <c r="EE37" s="3">
        <f t="shared" si="2"/>
        <v>20</v>
      </c>
      <c r="EF37" s="3">
        <f t="shared" si="2"/>
        <v>3</v>
      </c>
      <c r="EG37" s="3">
        <f t="shared" si="2"/>
        <v>0</v>
      </c>
      <c r="EH37" s="3">
        <f t="shared" si="2"/>
        <v>20</v>
      </c>
      <c r="EI37" s="3">
        <f t="shared" si="2"/>
        <v>2</v>
      </c>
      <c r="EJ37" s="3">
        <f t="shared" si="2"/>
        <v>1</v>
      </c>
      <c r="EK37" s="3">
        <f t="shared" si="2"/>
        <v>19</v>
      </c>
      <c r="EL37" s="3">
        <f t="shared" si="2"/>
        <v>3</v>
      </c>
      <c r="EM37" s="3">
        <f t="shared" si="2"/>
        <v>1</v>
      </c>
      <c r="EN37" s="3">
        <f t="shared" si="2"/>
        <v>19</v>
      </c>
      <c r="EO37" s="3">
        <f t="shared" si="2"/>
        <v>3</v>
      </c>
      <c r="EP37" s="3">
        <f t="shared" si="2"/>
        <v>1</v>
      </c>
      <c r="EQ37" s="3">
        <f t="shared" si="2"/>
        <v>21</v>
      </c>
      <c r="ER37" s="3">
        <f t="shared" si="2"/>
        <v>2</v>
      </c>
      <c r="ES37" s="3">
        <f t="shared" si="2"/>
        <v>0</v>
      </c>
      <c r="ET37" s="3">
        <f t="shared" si="2"/>
        <v>20</v>
      </c>
      <c r="EU37" s="3">
        <f t="shared" si="2"/>
        <v>3</v>
      </c>
      <c r="EV37" s="3">
        <f t="shared" si="2"/>
        <v>0</v>
      </c>
      <c r="EW37" s="3">
        <f t="shared" si="2"/>
        <v>20</v>
      </c>
      <c r="EX37" s="3">
        <f t="shared" si="2"/>
        <v>2</v>
      </c>
      <c r="EY37" s="3">
        <f t="shared" si="2"/>
        <v>1</v>
      </c>
      <c r="EZ37" s="3">
        <f t="shared" si="2"/>
        <v>21</v>
      </c>
      <c r="FA37" s="3">
        <f t="shared" si="2"/>
        <v>1</v>
      </c>
      <c r="FB37" s="3">
        <f t="shared" si="2"/>
        <v>1</v>
      </c>
      <c r="FC37" s="3">
        <f t="shared" si="2"/>
        <v>8</v>
      </c>
      <c r="FD37" s="3">
        <f t="shared" si="2"/>
        <v>14</v>
      </c>
      <c r="FE37" s="3">
        <f t="shared" si="2"/>
        <v>1</v>
      </c>
      <c r="FF37" s="3">
        <f t="shared" si="2"/>
        <v>18</v>
      </c>
      <c r="FG37" s="3">
        <f t="shared" si="2"/>
        <v>3</v>
      </c>
      <c r="FH37" s="3">
        <f t="shared" si="2"/>
        <v>2</v>
      </c>
      <c r="FI37" s="3">
        <f t="shared" si="2"/>
        <v>19</v>
      </c>
      <c r="FJ37" s="3">
        <f t="shared" si="2"/>
        <v>2</v>
      </c>
      <c r="FK37" s="3">
        <f t="shared" si="2"/>
        <v>2</v>
      </c>
      <c r="FL37" s="3">
        <f t="shared" si="2"/>
        <v>18</v>
      </c>
      <c r="FM37" s="3">
        <f t="shared" si="2"/>
        <v>4</v>
      </c>
      <c r="FN37" s="3">
        <f t="shared" si="2"/>
        <v>1</v>
      </c>
      <c r="FO37" s="3">
        <f t="shared" si="2"/>
        <v>19</v>
      </c>
      <c r="FP37" s="3">
        <f t="shared" si="2"/>
        <v>2</v>
      </c>
      <c r="FQ37" s="3">
        <f t="shared" si="2"/>
        <v>2</v>
      </c>
      <c r="FR37" s="3">
        <f t="shared" si="2"/>
        <v>20</v>
      </c>
      <c r="FS37" s="3">
        <f t="shared" si="2"/>
        <v>2</v>
      </c>
      <c r="FT37" s="3">
        <f t="shared" si="2"/>
        <v>1</v>
      </c>
      <c r="FU37" s="3">
        <f t="shared" si="2"/>
        <v>18</v>
      </c>
      <c r="FV37" s="3">
        <f t="shared" si="2"/>
        <v>5</v>
      </c>
      <c r="FW37" s="3">
        <f t="shared" si="2"/>
        <v>0</v>
      </c>
      <c r="FX37" s="3">
        <f t="shared" si="2"/>
        <v>21</v>
      </c>
      <c r="FY37" s="3">
        <f t="shared" si="2"/>
        <v>1</v>
      </c>
      <c r="FZ37" s="3">
        <f t="shared" si="2"/>
        <v>1</v>
      </c>
      <c r="GA37" s="3">
        <f t="shared" si="2"/>
        <v>20</v>
      </c>
      <c r="GB37" s="3">
        <f t="shared" si="2"/>
        <v>2</v>
      </c>
      <c r="GC37" s="3">
        <f t="shared" si="2"/>
        <v>1</v>
      </c>
      <c r="GD37" s="3">
        <f t="shared" si="2"/>
        <v>20</v>
      </c>
      <c r="GE37" s="3">
        <f t="shared" si="2"/>
        <v>2</v>
      </c>
      <c r="GF37" s="3">
        <f t="shared" si="2"/>
        <v>1</v>
      </c>
      <c r="GG37" s="3">
        <f t="shared" si="2"/>
        <v>21</v>
      </c>
      <c r="GH37" s="3">
        <f t="shared" si="2"/>
        <v>2</v>
      </c>
      <c r="GI37" s="3">
        <f t="shared" si="2"/>
        <v>0</v>
      </c>
      <c r="GJ37" s="3">
        <f t="shared" si="2"/>
        <v>21</v>
      </c>
      <c r="GK37" s="3">
        <f t="shared" si="2"/>
        <v>2</v>
      </c>
      <c r="GL37" s="3">
        <f t="shared" si="2"/>
        <v>0</v>
      </c>
      <c r="GM37" s="3">
        <f t="shared" si="2"/>
        <v>19</v>
      </c>
      <c r="GN37" s="3">
        <f t="shared" ref="GN37:GR37" si="3">SUM(GN14:GN36)</f>
        <v>3</v>
      </c>
      <c r="GO37" s="3">
        <f t="shared" si="3"/>
        <v>1</v>
      </c>
      <c r="GP37" s="3">
        <f t="shared" si="3"/>
        <v>20</v>
      </c>
      <c r="GQ37" s="3">
        <f t="shared" si="3"/>
        <v>2</v>
      </c>
      <c r="GR37" s="3">
        <f t="shared" si="3"/>
        <v>1</v>
      </c>
    </row>
    <row r="38" spans="1:254" ht="37.5" customHeight="1" x14ac:dyDescent="0.35">
      <c r="A38" s="137" t="s">
        <v>840</v>
      </c>
      <c r="B38" s="138"/>
      <c r="C38" s="10">
        <f>C37*100/23</f>
        <v>91.304347826086953</v>
      </c>
      <c r="D38" s="10">
        <f t="shared" ref="D38:BO38" si="4">D37*100/23</f>
        <v>8.695652173913043</v>
      </c>
      <c r="E38" s="10">
        <f t="shared" si="4"/>
        <v>0</v>
      </c>
      <c r="F38" s="10">
        <f t="shared" si="4"/>
        <v>91.304347826086953</v>
      </c>
      <c r="G38" s="10">
        <f t="shared" si="4"/>
        <v>8.695652173913043</v>
      </c>
      <c r="H38" s="10">
        <f t="shared" si="4"/>
        <v>0</v>
      </c>
      <c r="I38" s="10">
        <f t="shared" si="4"/>
        <v>86.956521739130437</v>
      </c>
      <c r="J38" s="10">
        <f t="shared" si="4"/>
        <v>8.695652173913043</v>
      </c>
      <c r="K38" s="10">
        <f t="shared" si="4"/>
        <v>4.3478260869565215</v>
      </c>
      <c r="L38" s="10">
        <f t="shared" si="4"/>
        <v>91.304347826086953</v>
      </c>
      <c r="M38" s="10">
        <f t="shared" si="4"/>
        <v>4.3478260869565215</v>
      </c>
      <c r="N38" s="10">
        <f t="shared" si="4"/>
        <v>4.3478260869565215</v>
      </c>
      <c r="O38" s="10">
        <f t="shared" si="4"/>
        <v>82.608695652173907</v>
      </c>
      <c r="P38" s="10">
        <f t="shared" si="4"/>
        <v>13.043478260869565</v>
      </c>
      <c r="Q38" s="10">
        <f t="shared" si="4"/>
        <v>4.3478260869565215</v>
      </c>
      <c r="R38" s="10">
        <f t="shared" si="4"/>
        <v>78.260869565217391</v>
      </c>
      <c r="S38" s="10">
        <f t="shared" si="4"/>
        <v>13.043478260869565</v>
      </c>
      <c r="T38" s="10">
        <f t="shared" si="4"/>
        <v>8.695652173913043</v>
      </c>
      <c r="U38" s="10">
        <f t="shared" si="4"/>
        <v>82.608695652173907</v>
      </c>
      <c r="V38" s="10">
        <f t="shared" si="4"/>
        <v>8.695652173913043</v>
      </c>
      <c r="W38" s="10">
        <f t="shared" si="4"/>
        <v>8.695652173913043</v>
      </c>
      <c r="X38" s="10">
        <f t="shared" si="4"/>
        <v>78.260869565217391</v>
      </c>
      <c r="Y38" s="10">
        <f t="shared" si="4"/>
        <v>17.391304347826086</v>
      </c>
      <c r="Z38" s="10">
        <f t="shared" si="4"/>
        <v>4.3478260869565215</v>
      </c>
      <c r="AA38" s="10">
        <f t="shared" si="4"/>
        <v>82.608695652173907</v>
      </c>
      <c r="AB38" s="10">
        <f t="shared" si="4"/>
        <v>8.695652173913043</v>
      </c>
      <c r="AC38" s="10">
        <f t="shared" si="4"/>
        <v>8.695652173913043</v>
      </c>
      <c r="AD38" s="10">
        <f t="shared" si="4"/>
        <v>86.956521739130437</v>
      </c>
      <c r="AE38" s="10">
        <f t="shared" si="4"/>
        <v>8.695652173913043</v>
      </c>
      <c r="AF38" s="10">
        <f t="shared" si="4"/>
        <v>4.3478260869565215</v>
      </c>
      <c r="AG38" s="10">
        <f t="shared" si="4"/>
        <v>78.260869565217391</v>
      </c>
      <c r="AH38" s="10">
        <f t="shared" si="4"/>
        <v>21.739130434782609</v>
      </c>
      <c r="AI38" s="10">
        <f t="shared" si="4"/>
        <v>0</v>
      </c>
      <c r="AJ38" s="10">
        <f t="shared" si="4"/>
        <v>91.304347826086953</v>
      </c>
      <c r="AK38" s="10">
        <f t="shared" si="4"/>
        <v>4.3478260869565215</v>
      </c>
      <c r="AL38" s="10">
        <f t="shared" si="4"/>
        <v>4.3478260869565215</v>
      </c>
      <c r="AM38" s="10">
        <f t="shared" si="4"/>
        <v>82.608695652173907</v>
      </c>
      <c r="AN38" s="10">
        <f t="shared" si="4"/>
        <v>13.043478260869565</v>
      </c>
      <c r="AO38" s="10">
        <f t="shared" si="4"/>
        <v>4.3478260869565215</v>
      </c>
      <c r="AP38" s="10">
        <f t="shared" si="4"/>
        <v>82.608695652173907</v>
      </c>
      <c r="AQ38" s="10">
        <f t="shared" si="4"/>
        <v>13.043478260869565</v>
      </c>
      <c r="AR38" s="10">
        <f t="shared" si="4"/>
        <v>4.3478260869565215</v>
      </c>
      <c r="AS38" s="10">
        <f t="shared" si="4"/>
        <v>91.304347826086953</v>
      </c>
      <c r="AT38" s="10">
        <f t="shared" si="4"/>
        <v>8.695652173913043</v>
      </c>
      <c r="AU38" s="10">
        <f t="shared" si="4"/>
        <v>0</v>
      </c>
      <c r="AV38" s="10">
        <f t="shared" si="4"/>
        <v>91.304347826086953</v>
      </c>
      <c r="AW38" s="10">
        <f t="shared" si="4"/>
        <v>8.695652173913043</v>
      </c>
      <c r="AX38" s="10">
        <f t="shared" si="4"/>
        <v>0</v>
      </c>
      <c r="AY38" s="10">
        <f t="shared" si="4"/>
        <v>91.304347826086953</v>
      </c>
      <c r="AZ38" s="10">
        <f t="shared" si="4"/>
        <v>4.3478260869565215</v>
      </c>
      <c r="BA38" s="10">
        <f t="shared" si="4"/>
        <v>4.3478260869565215</v>
      </c>
      <c r="BB38" s="10">
        <f t="shared" si="4"/>
        <v>86.956521739130437</v>
      </c>
      <c r="BC38" s="10">
        <f t="shared" si="4"/>
        <v>8.695652173913043</v>
      </c>
      <c r="BD38" s="10">
        <f t="shared" si="4"/>
        <v>4.3478260869565215</v>
      </c>
      <c r="BE38" s="10">
        <f t="shared" si="4"/>
        <v>82.608695652173907</v>
      </c>
      <c r="BF38" s="10">
        <f t="shared" si="4"/>
        <v>13.043478260869565</v>
      </c>
      <c r="BG38" s="10">
        <f t="shared" si="4"/>
        <v>4.3478260869565215</v>
      </c>
      <c r="BH38" s="10">
        <f t="shared" si="4"/>
        <v>82.608695652173907</v>
      </c>
      <c r="BI38" s="10">
        <f t="shared" si="4"/>
        <v>13.043478260869565</v>
      </c>
      <c r="BJ38" s="10">
        <f t="shared" si="4"/>
        <v>4.3478260869565215</v>
      </c>
      <c r="BK38" s="10">
        <f t="shared" si="4"/>
        <v>86.956521739130437</v>
      </c>
      <c r="BL38" s="10">
        <f t="shared" si="4"/>
        <v>13.043478260869565</v>
      </c>
      <c r="BM38" s="10">
        <f t="shared" si="4"/>
        <v>0</v>
      </c>
      <c r="BN38" s="10">
        <f t="shared" si="4"/>
        <v>86.956521739130437</v>
      </c>
      <c r="BO38" s="10">
        <f t="shared" si="4"/>
        <v>8.695652173913043</v>
      </c>
      <c r="BP38" s="10">
        <f t="shared" ref="BP38:EA38" si="5">BP37*100/23</f>
        <v>4.3478260869565215</v>
      </c>
      <c r="BQ38" s="10">
        <f t="shared" si="5"/>
        <v>82.608695652173907</v>
      </c>
      <c r="BR38" s="10">
        <f t="shared" si="5"/>
        <v>13.043478260869565</v>
      </c>
      <c r="BS38" s="10">
        <f t="shared" si="5"/>
        <v>4.3478260869565215</v>
      </c>
      <c r="BT38" s="10">
        <f t="shared" si="5"/>
        <v>82.608695652173907</v>
      </c>
      <c r="BU38" s="10">
        <f t="shared" si="5"/>
        <v>13.043478260869565</v>
      </c>
      <c r="BV38" s="10">
        <f t="shared" si="5"/>
        <v>4.3478260869565215</v>
      </c>
      <c r="BW38" s="10">
        <f t="shared" si="5"/>
        <v>91.304347826086953</v>
      </c>
      <c r="BX38" s="10">
        <f t="shared" si="5"/>
        <v>8.695652173913043</v>
      </c>
      <c r="BY38" s="10">
        <f t="shared" si="5"/>
        <v>0</v>
      </c>
      <c r="BZ38" s="10">
        <f t="shared" si="5"/>
        <v>86.956521739130437</v>
      </c>
      <c r="CA38" s="10">
        <f t="shared" si="5"/>
        <v>13.043478260869565</v>
      </c>
      <c r="CB38" s="10">
        <f t="shared" si="5"/>
        <v>0</v>
      </c>
      <c r="CC38" s="10">
        <f t="shared" si="5"/>
        <v>86.956521739130437</v>
      </c>
      <c r="CD38" s="10">
        <f t="shared" si="5"/>
        <v>8.695652173913043</v>
      </c>
      <c r="CE38" s="10">
        <f t="shared" si="5"/>
        <v>4.3478260869565215</v>
      </c>
      <c r="CF38" s="10">
        <f t="shared" si="5"/>
        <v>91.304347826086953</v>
      </c>
      <c r="CG38" s="10">
        <f t="shared" si="5"/>
        <v>4.3478260869565215</v>
      </c>
      <c r="CH38" s="10">
        <f t="shared" si="5"/>
        <v>4.3478260869565215</v>
      </c>
      <c r="CI38" s="10">
        <f t="shared" si="5"/>
        <v>34.782608695652172</v>
      </c>
      <c r="CJ38" s="10">
        <f t="shared" si="5"/>
        <v>60.869565217391305</v>
      </c>
      <c r="CK38" s="10">
        <f t="shared" si="5"/>
        <v>4.3478260869565215</v>
      </c>
      <c r="CL38" s="10">
        <f t="shared" si="5"/>
        <v>78.260869565217391</v>
      </c>
      <c r="CM38" s="10">
        <f t="shared" si="5"/>
        <v>13.043478260869565</v>
      </c>
      <c r="CN38" s="10">
        <f t="shared" si="5"/>
        <v>8.695652173913043</v>
      </c>
      <c r="CO38" s="10">
        <f t="shared" si="5"/>
        <v>82.608695652173907</v>
      </c>
      <c r="CP38" s="10">
        <f t="shared" si="5"/>
        <v>8.695652173913043</v>
      </c>
      <c r="CQ38" s="10">
        <f t="shared" si="5"/>
        <v>8.695652173913043</v>
      </c>
      <c r="CR38" s="10">
        <f t="shared" si="5"/>
        <v>78.260869565217391</v>
      </c>
      <c r="CS38" s="10">
        <f t="shared" si="5"/>
        <v>17.391304347826086</v>
      </c>
      <c r="CT38" s="10">
        <f t="shared" si="5"/>
        <v>4.3478260869565215</v>
      </c>
      <c r="CU38" s="10">
        <f t="shared" si="5"/>
        <v>82.608695652173907</v>
      </c>
      <c r="CV38" s="10">
        <f t="shared" si="5"/>
        <v>8.695652173913043</v>
      </c>
      <c r="CW38" s="10">
        <f t="shared" si="5"/>
        <v>8.695652173913043</v>
      </c>
      <c r="CX38" s="10">
        <f t="shared" si="5"/>
        <v>86.956521739130437</v>
      </c>
      <c r="CY38" s="10">
        <f t="shared" si="5"/>
        <v>8.695652173913043</v>
      </c>
      <c r="CZ38" s="10">
        <f t="shared" si="5"/>
        <v>4.3478260869565215</v>
      </c>
      <c r="DA38" s="10">
        <f t="shared" si="5"/>
        <v>78.260869565217391</v>
      </c>
      <c r="DB38" s="10">
        <f t="shared" si="5"/>
        <v>21.739130434782609</v>
      </c>
      <c r="DC38" s="10">
        <f t="shared" si="5"/>
        <v>0</v>
      </c>
      <c r="DD38" s="10">
        <f t="shared" si="5"/>
        <v>91.304347826086953</v>
      </c>
      <c r="DE38" s="10">
        <f t="shared" si="5"/>
        <v>4.3478260869565215</v>
      </c>
      <c r="DF38" s="10">
        <f t="shared" si="5"/>
        <v>4.3478260869565215</v>
      </c>
      <c r="DG38" s="10">
        <f t="shared" si="5"/>
        <v>82.608695652173907</v>
      </c>
      <c r="DH38" s="10">
        <f t="shared" si="5"/>
        <v>13.043478260869565</v>
      </c>
      <c r="DI38" s="10">
        <f t="shared" si="5"/>
        <v>4.3478260869565215</v>
      </c>
      <c r="DJ38" s="10">
        <f t="shared" si="5"/>
        <v>86.956521739130437</v>
      </c>
      <c r="DK38" s="10">
        <f t="shared" si="5"/>
        <v>8.695652173913043</v>
      </c>
      <c r="DL38" s="10">
        <f t="shared" si="5"/>
        <v>4.3478260869565215</v>
      </c>
      <c r="DM38" s="10">
        <f t="shared" si="5"/>
        <v>91.304347826086953</v>
      </c>
      <c r="DN38" s="10">
        <f t="shared" si="5"/>
        <v>8.695652173913043</v>
      </c>
      <c r="DO38" s="10">
        <f t="shared" si="5"/>
        <v>0</v>
      </c>
      <c r="DP38" s="10">
        <f t="shared" si="5"/>
        <v>91.304347826086953</v>
      </c>
      <c r="DQ38" s="10">
        <f t="shared" si="5"/>
        <v>8.695652173913043</v>
      </c>
      <c r="DR38" s="10">
        <f t="shared" si="5"/>
        <v>0</v>
      </c>
      <c r="DS38" s="10">
        <f t="shared" si="5"/>
        <v>82.608695652173907</v>
      </c>
      <c r="DT38" s="10">
        <f t="shared" si="5"/>
        <v>13.043478260869565</v>
      </c>
      <c r="DU38" s="10">
        <f t="shared" si="5"/>
        <v>4.3478260869565215</v>
      </c>
      <c r="DV38" s="10">
        <f t="shared" si="5"/>
        <v>86.956521739130437</v>
      </c>
      <c r="DW38" s="10">
        <f t="shared" si="5"/>
        <v>8.695652173913043</v>
      </c>
      <c r="DX38" s="10">
        <f t="shared" si="5"/>
        <v>4.3478260869565215</v>
      </c>
      <c r="DY38" s="10">
        <f t="shared" si="5"/>
        <v>82.608695652173907</v>
      </c>
      <c r="DZ38" s="10">
        <f t="shared" si="5"/>
        <v>13.043478260869565</v>
      </c>
      <c r="EA38" s="10">
        <f t="shared" si="5"/>
        <v>4.3478260869565215</v>
      </c>
      <c r="EB38" s="10">
        <f t="shared" ref="EB38:GM38" si="6">EB37*100/23</f>
        <v>82.608695652173907</v>
      </c>
      <c r="EC38" s="10">
        <f t="shared" si="6"/>
        <v>13.043478260869565</v>
      </c>
      <c r="ED38" s="10">
        <f t="shared" si="6"/>
        <v>4.3478260869565215</v>
      </c>
      <c r="EE38" s="10">
        <f t="shared" si="6"/>
        <v>86.956521739130437</v>
      </c>
      <c r="EF38" s="10">
        <f t="shared" si="6"/>
        <v>13.043478260869565</v>
      </c>
      <c r="EG38" s="10">
        <f t="shared" si="6"/>
        <v>0</v>
      </c>
      <c r="EH38" s="10">
        <f t="shared" si="6"/>
        <v>86.956521739130437</v>
      </c>
      <c r="EI38" s="10">
        <f t="shared" si="6"/>
        <v>8.695652173913043</v>
      </c>
      <c r="EJ38" s="10">
        <f t="shared" si="6"/>
        <v>4.3478260869565215</v>
      </c>
      <c r="EK38" s="10">
        <f t="shared" si="6"/>
        <v>82.608695652173907</v>
      </c>
      <c r="EL38" s="10">
        <f t="shared" si="6"/>
        <v>13.043478260869565</v>
      </c>
      <c r="EM38" s="10">
        <f t="shared" si="6"/>
        <v>4.3478260869565215</v>
      </c>
      <c r="EN38" s="10">
        <f t="shared" si="6"/>
        <v>82.608695652173907</v>
      </c>
      <c r="EO38" s="10">
        <f t="shared" si="6"/>
        <v>13.043478260869565</v>
      </c>
      <c r="EP38" s="10">
        <f t="shared" si="6"/>
        <v>4.3478260869565215</v>
      </c>
      <c r="EQ38" s="10">
        <f t="shared" si="6"/>
        <v>91.304347826086953</v>
      </c>
      <c r="ER38" s="10">
        <f t="shared" si="6"/>
        <v>8.695652173913043</v>
      </c>
      <c r="ES38" s="10">
        <f t="shared" si="6"/>
        <v>0</v>
      </c>
      <c r="ET38" s="10">
        <f t="shared" si="6"/>
        <v>86.956521739130437</v>
      </c>
      <c r="EU38" s="10">
        <f t="shared" si="6"/>
        <v>13.043478260869565</v>
      </c>
      <c r="EV38" s="10">
        <f t="shared" si="6"/>
        <v>0</v>
      </c>
      <c r="EW38" s="10">
        <f t="shared" si="6"/>
        <v>86.956521739130437</v>
      </c>
      <c r="EX38" s="10">
        <f t="shared" si="6"/>
        <v>8.695652173913043</v>
      </c>
      <c r="EY38" s="10">
        <f t="shared" si="6"/>
        <v>4.3478260869565215</v>
      </c>
      <c r="EZ38" s="10">
        <f t="shared" si="6"/>
        <v>91.304347826086953</v>
      </c>
      <c r="FA38" s="10">
        <f t="shared" si="6"/>
        <v>4.3478260869565215</v>
      </c>
      <c r="FB38" s="10">
        <f t="shared" si="6"/>
        <v>4.3478260869565215</v>
      </c>
      <c r="FC38" s="10">
        <f t="shared" si="6"/>
        <v>34.782608695652172</v>
      </c>
      <c r="FD38" s="10">
        <f t="shared" si="6"/>
        <v>60.869565217391305</v>
      </c>
      <c r="FE38" s="10">
        <f t="shared" si="6"/>
        <v>4.3478260869565215</v>
      </c>
      <c r="FF38" s="10">
        <f t="shared" si="6"/>
        <v>78.260869565217391</v>
      </c>
      <c r="FG38" s="10">
        <f t="shared" si="6"/>
        <v>13.043478260869565</v>
      </c>
      <c r="FH38" s="10">
        <f t="shared" si="6"/>
        <v>8.695652173913043</v>
      </c>
      <c r="FI38" s="10">
        <f t="shared" si="6"/>
        <v>82.608695652173907</v>
      </c>
      <c r="FJ38" s="10">
        <f t="shared" si="6"/>
        <v>8.695652173913043</v>
      </c>
      <c r="FK38" s="10">
        <f t="shared" si="6"/>
        <v>8.695652173913043</v>
      </c>
      <c r="FL38" s="10">
        <f t="shared" si="6"/>
        <v>78.260869565217391</v>
      </c>
      <c r="FM38" s="10">
        <f t="shared" si="6"/>
        <v>17.391304347826086</v>
      </c>
      <c r="FN38" s="10">
        <f t="shared" si="6"/>
        <v>4.3478260869565215</v>
      </c>
      <c r="FO38" s="10">
        <f t="shared" si="6"/>
        <v>82.608695652173907</v>
      </c>
      <c r="FP38" s="10">
        <f t="shared" si="6"/>
        <v>8.695652173913043</v>
      </c>
      <c r="FQ38" s="10">
        <f t="shared" si="6"/>
        <v>8.695652173913043</v>
      </c>
      <c r="FR38" s="10">
        <f t="shared" si="6"/>
        <v>86.956521739130437</v>
      </c>
      <c r="FS38" s="10">
        <f t="shared" si="6"/>
        <v>8.695652173913043</v>
      </c>
      <c r="FT38" s="10">
        <f t="shared" si="6"/>
        <v>4.3478260869565215</v>
      </c>
      <c r="FU38" s="10">
        <f t="shared" si="6"/>
        <v>78.260869565217391</v>
      </c>
      <c r="FV38" s="10">
        <f t="shared" si="6"/>
        <v>21.739130434782609</v>
      </c>
      <c r="FW38" s="10">
        <f t="shared" si="6"/>
        <v>0</v>
      </c>
      <c r="FX38" s="10">
        <f t="shared" si="6"/>
        <v>91.304347826086953</v>
      </c>
      <c r="FY38" s="10">
        <f t="shared" si="6"/>
        <v>4.3478260869565215</v>
      </c>
      <c r="FZ38" s="10">
        <f t="shared" si="6"/>
        <v>4.3478260869565215</v>
      </c>
      <c r="GA38" s="10">
        <f t="shared" si="6"/>
        <v>86.956521739130437</v>
      </c>
      <c r="GB38" s="10">
        <f t="shared" si="6"/>
        <v>8.695652173913043</v>
      </c>
      <c r="GC38" s="10">
        <f t="shared" si="6"/>
        <v>4.3478260869565215</v>
      </c>
      <c r="GD38" s="10">
        <f t="shared" si="6"/>
        <v>86.956521739130437</v>
      </c>
      <c r="GE38" s="10">
        <f t="shared" si="6"/>
        <v>8.695652173913043</v>
      </c>
      <c r="GF38" s="10">
        <f t="shared" si="6"/>
        <v>4.3478260869565215</v>
      </c>
      <c r="GG38" s="10">
        <f t="shared" si="6"/>
        <v>91.304347826086953</v>
      </c>
      <c r="GH38" s="10">
        <f t="shared" si="6"/>
        <v>8.695652173913043</v>
      </c>
      <c r="GI38" s="10">
        <f t="shared" si="6"/>
        <v>0</v>
      </c>
      <c r="GJ38" s="10">
        <f t="shared" si="6"/>
        <v>91.304347826086953</v>
      </c>
      <c r="GK38" s="10">
        <f t="shared" si="6"/>
        <v>8.695652173913043</v>
      </c>
      <c r="GL38" s="10">
        <f t="shared" si="6"/>
        <v>0</v>
      </c>
      <c r="GM38" s="10">
        <f t="shared" si="6"/>
        <v>82.608695652173907</v>
      </c>
      <c r="GN38" s="10">
        <f t="shared" ref="GN38:HJ38" si="7">GN37*100/23</f>
        <v>13.043478260869565</v>
      </c>
      <c r="GO38" s="10">
        <f t="shared" si="7"/>
        <v>4.3478260869565215</v>
      </c>
      <c r="GP38" s="10">
        <f t="shared" si="7"/>
        <v>86.956521739130437</v>
      </c>
      <c r="GQ38" s="10">
        <f t="shared" si="7"/>
        <v>8.695652173913043</v>
      </c>
      <c r="GR38" s="10">
        <f t="shared" si="7"/>
        <v>4.3478260869565215</v>
      </c>
      <c r="GS38" s="10">
        <f t="shared" si="7"/>
        <v>0</v>
      </c>
      <c r="GT38" s="10">
        <f t="shared" si="7"/>
        <v>0</v>
      </c>
      <c r="GU38" s="10">
        <f t="shared" si="7"/>
        <v>0</v>
      </c>
      <c r="GV38" s="10">
        <f t="shared" si="7"/>
        <v>0</v>
      </c>
      <c r="GW38" s="10">
        <f t="shared" si="7"/>
        <v>0</v>
      </c>
      <c r="GX38" s="10">
        <f t="shared" si="7"/>
        <v>0</v>
      </c>
      <c r="GY38" s="10">
        <f t="shared" si="7"/>
        <v>0</v>
      </c>
      <c r="GZ38" s="10">
        <f t="shared" si="7"/>
        <v>0</v>
      </c>
      <c r="HA38" s="10">
        <f t="shared" si="7"/>
        <v>0</v>
      </c>
      <c r="HB38" s="10">
        <f t="shared" si="7"/>
        <v>0</v>
      </c>
      <c r="HC38" s="10">
        <f t="shared" si="7"/>
        <v>0</v>
      </c>
      <c r="HD38" s="10">
        <f t="shared" si="7"/>
        <v>0</v>
      </c>
      <c r="HE38" s="10">
        <f t="shared" si="7"/>
        <v>0</v>
      </c>
      <c r="HF38" s="10">
        <f t="shared" si="7"/>
        <v>0</v>
      </c>
      <c r="HG38" s="10">
        <f t="shared" si="7"/>
        <v>0</v>
      </c>
      <c r="HH38" s="10">
        <f t="shared" si="7"/>
        <v>0</v>
      </c>
      <c r="HI38" s="10">
        <f t="shared" si="7"/>
        <v>0</v>
      </c>
      <c r="HJ38" s="10">
        <f t="shared" si="7"/>
        <v>0</v>
      </c>
    </row>
    <row r="40" spans="1:254" x14ac:dyDescent="0.35">
      <c r="B40" s="132" t="s">
        <v>809</v>
      </c>
      <c r="C40" s="132"/>
      <c r="D40" s="132"/>
      <c r="E40" s="132"/>
      <c r="F40" s="31"/>
      <c r="G40" s="31"/>
      <c r="H40" s="31"/>
      <c r="I40" s="31"/>
      <c r="J40" s="31"/>
      <c r="K40" s="31"/>
      <c r="L40" s="75"/>
      <c r="M40" s="31"/>
    </row>
    <row r="41" spans="1:254" x14ac:dyDescent="0.35">
      <c r="B41" s="4" t="s">
        <v>810</v>
      </c>
      <c r="C41" s="28" t="s">
        <v>828</v>
      </c>
      <c r="D41" s="36">
        <f>E41/100*23</f>
        <v>20</v>
      </c>
      <c r="E41" s="36">
        <f>(C38+F38+I38+L38+O38+R38)/6</f>
        <v>86.956521739130437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4" t="s">
        <v>811</v>
      </c>
      <c r="C42" s="28" t="s">
        <v>828</v>
      </c>
      <c r="D42" s="36">
        <f t="shared" ref="D42:D43" si="8">E42/100*23</f>
        <v>2.1666666666666665</v>
      </c>
      <c r="E42" s="36">
        <f>(D38+G38+J38+M38+P38+S38)/6</f>
        <v>9.420289855072463</v>
      </c>
      <c r="F42" s="31"/>
      <c r="G42" s="31"/>
      <c r="H42" s="31" t="s">
        <v>1388</v>
      </c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828</v>
      </c>
      <c r="D43" s="36">
        <f t="shared" si="8"/>
        <v>0.83333333333333337</v>
      </c>
      <c r="E43" s="36">
        <f>(E38+H38+K38+N38+Q38+T38)/6</f>
        <v>3.6231884057971016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28"/>
      <c r="C44" s="28"/>
      <c r="D44" s="34">
        <f>SUM(D41:D43)</f>
        <v>23</v>
      </c>
      <c r="E44" s="34">
        <f>SUM(E41:E43)</f>
        <v>100</v>
      </c>
      <c r="F44" s="31"/>
      <c r="G44" s="31"/>
      <c r="H44" s="31"/>
      <c r="I44" s="31"/>
      <c r="J44" s="31"/>
      <c r="K44" s="31"/>
      <c r="L44" s="31"/>
      <c r="M44" s="31"/>
    </row>
    <row r="45" spans="1:254" ht="15" customHeight="1" x14ac:dyDescent="0.35">
      <c r="B45" s="28"/>
      <c r="C45" s="28"/>
      <c r="D45" s="109" t="s">
        <v>56</v>
      </c>
      <c r="E45" s="109"/>
      <c r="F45" s="133" t="s">
        <v>3</v>
      </c>
      <c r="G45" s="134"/>
      <c r="H45" s="112" t="s">
        <v>329</v>
      </c>
      <c r="I45" s="113"/>
      <c r="J45" s="31"/>
      <c r="K45" s="31"/>
      <c r="L45" s="31"/>
      <c r="M45" s="31"/>
    </row>
    <row r="46" spans="1:254" x14ac:dyDescent="0.35">
      <c r="B46" s="4" t="s">
        <v>810</v>
      </c>
      <c r="C46" s="28" t="s">
        <v>829</v>
      </c>
      <c r="D46" s="36">
        <f>E46/100*23</f>
        <v>19.166666666666664</v>
      </c>
      <c r="E46" s="36">
        <f>(U38+X38+AA38+AD38+AG38+AJ38)/6</f>
        <v>83.333333333333329</v>
      </c>
      <c r="F46" s="36">
        <f>G46/100*23</f>
        <v>20.166666666666661</v>
      </c>
      <c r="G46" s="36">
        <f>(AM38+AP38+AS38+AV38+AY38+BB38)/6</f>
        <v>87.681159420289831</v>
      </c>
      <c r="H46" s="36">
        <f>I46/100*23</f>
        <v>19.333333333333332</v>
      </c>
      <c r="I46" s="36">
        <f>(BE38+BH38+BK38+BN38+BQ38+BT38)/6</f>
        <v>84.05797101449275</v>
      </c>
      <c r="J46" s="26"/>
      <c r="K46" s="26"/>
      <c r="L46" s="26"/>
      <c r="M46" s="26"/>
    </row>
    <row r="47" spans="1:254" x14ac:dyDescent="0.35">
      <c r="B47" s="4" t="s">
        <v>811</v>
      </c>
      <c r="C47" s="28" t="s">
        <v>829</v>
      </c>
      <c r="D47" s="36">
        <f t="shared" ref="D47:D48" si="9">E47/100*23</f>
        <v>2.6666666666666665</v>
      </c>
      <c r="E47" s="36">
        <f>(V38+Y38+AB38+AE38+AH38+AK38)/6</f>
        <v>11.594202898550725</v>
      </c>
      <c r="F47" s="36">
        <f t="shared" ref="F47:F48" si="10">G47/100*23</f>
        <v>2.1666666666666665</v>
      </c>
      <c r="G47" s="36">
        <f>(AN38+AQ38+AT38+AW38+AZ38+BC38)/6</f>
        <v>9.420289855072463</v>
      </c>
      <c r="H47" s="36">
        <f t="shared" ref="H47:H48" si="11">I47/100*23</f>
        <v>2.833333333333333</v>
      </c>
      <c r="I47" s="36">
        <f>(BF38+BI38+BL38+BO38+BR38+BU38)/6</f>
        <v>12.318840579710143</v>
      </c>
      <c r="J47" s="26"/>
      <c r="K47" s="26"/>
      <c r="L47" s="26"/>
      <c r="M47" s="26"/>
    </row>
    <row r="48" spans="1:254" x14ac:dyDescent="0.35">
      <c r="B48" s="4" t="s">
        <v>812</v>
      </c>
      <c r="C48" s="28" t="s">
        <v>829</v>
      </c>
      <c r="D48" s="36">
        <f t="shared" si="9"/>
        <v>1.1666666666666667</v>
      </c>
      <c r="E48" s="36">
        <f>(W38+Z38+AC38+AF38+AI38+AL38)/6</f>
        <v>5.0724637681159424</v>
      </c>
      <c r="F48" s="36">
        <f t="shared" si="10"/>
        <v>0.66666666666666663</v>
      </c>
      <c r="G48" s="36">
        <f>(AO38+AR38+AU38+AX38+BA38+BD38)/6</f>
        <v>2.8985507246376812</v>
      </c>
      <c r="H48" s="36">
        <f t="shared" si="11"/>
        <v>0.83333333333333337</v>
      </c>
      <c r="I48" s="36">
        <f>(BG38+BJ38+BM38+BP38+BS38+BV38)/6</f>
        <v>3.6231884057971016</v>
      </c>
      <c r="J48" s="26"/>
      <c r="K48" s="26"/>
      <c r="L48" s="26"/>
      <c r="M48" s="26"/>
    </row>
    <row r="49" spans="2:13" x14ac:dyDescent="0.35">
      <c r="B49" s="28"/>
      <c r="C49" s="28"/>
      <c r="D49" s="34">
        <f t="shared" ref="D49:I49" si="12">SUM(D46:D48)</f>
        <v>23</v>
      </c>
      <c r="E49" s="34">
        <f t="shared" si="12"/>
        <v>99.999999999999986</v>
      </c>
      <c r="F49" s="34">
        <f t="shared" si="12"/>
        <v>22.999999999999996</v>
      </c>
      <c r="G49" s="35">
        <f t="shared" si="12"/>
        <v>99.999999999999986</v>
      </c>
      <c r="H49" s="34">
        <f t="shared" si="12"/>
        <v>22.999999999999996</v>
      </c>
      <c r="I49" s="34">
        <f t="shared" si="12"/>
        <v>100</v>
      </c>
      <c r="J49" s="55"/>
      <c r="K49" s="55"/>
      <c r="L49" s="55"/>
      <c r="M49" s="55"/>
    </row>
    <row r="50" spans="2:13" x14ac:dyDescent="0.35">
      <c r="B50" s="4" t="s">
        <v>810</v>
      </c>
      <c r="C50" s="28" t="s">
        <v>830</v>
      </c>
      <c r="D50" s="36">
        <f>E50/100*23</f>
        <v>18</v>
      </c>
      <c r="E50" s="36">
        <f>(BW38+BZ38+CC38+CF38+CI38+CL38)/6</f>
        <v>78.260869565217391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4" t="s">
        <v>811</v>
      </c>
      <c r="C51" s="28" t="s">
        <v>830</v>
      </c>
      <c r="D51" s="36">
        <f t="shared" ref="D51:D52" si="13">E51/100*23</f>
        <v>4.1666666666666661</v>
      </c>
      <c r="E51" s="36">
        <f>(BX38+CA38+CD38+CG38+CJ38+CM38)/6</f>
        <v>18.115942028985504</v>
      </c>
      <c r="F51" s="31"/>
      <c r="G51" s="31"/>
      <c r="H51" s="31"/>
      <c r="I51" s="31"/>
      <c r="J51" s="31"/>
      <c r="K51" s="31"/>
      <c r="L51" s="31"/>
      <c r="M51" s="31"/>
    </row>
    <row r="52" spans="2:13" x14ac:dyDescent="0.35">
      <c r="B52" s="4" t="s">
        <v>812</v>
      </c>
      <c r="C52" s="28" t="s">
        <v>830</v>
      </c>
      <c r="D52" s="36">
        <f t="shared" si="13"/>
        <v>0.83333333333333337</v>
      </c>
      <c r="E52" s="36">
        <f>(BY38+CB38+CE38+CH38+CK38+CN38)/6</f>
        <v>3.6231884057971016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/>
      <c r="C53" s="28"/>
      <c r="D53" s="34">
        <f>SUM(D50:D52)</f>
        <v>22.999999999999996</v>
      </c>
      <c r="E53" s="35">
        <f>SUM(E50:E52)</f>
        <v>100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/>
      <c r="C54" s="28"/>
      <c r="D54" s="109" t="s">
        <v>157</v>
      </c>
      <c r="E54" s="109"/>
      <c r="F54" s="110" t="s">
        <v>115</v>
      </c>
      <c r="G54" s="111"/>
      <c r="H54" s="112" t="s">
        <v>172</v>
      </c>
      <c r="I54" s="113"/>
      <c r="J54" s="115" t="s">
        <v>184</v>
      </c>
      <c r="K54" s="115"/>
      <c r="L54" s="115" t="s">
        <v>116</v>
      </c>
      <c r="M54" s="115"/>
    </row>
    <row r="55" spans="2:13" x14ac:dyDescent="0.35">
      <c r="B55" s="4" t="s">
        <v>810</v>
      </c>
      <c r="C55" s="28" t="s">
        <v>831</v>
      </c>
      <c r="D55" s="36">
        <f>E55/100*23</f>
        <v>19.166666666666664</v>
      </c>
      <c r="E55" s="36">
        <f>(CO38+CR38+CU38+CX38+DA38+DD38)/6</f>
        <v>83.333333333333329</v>
      </c>
      <c r="F55" s="36">
        <f>G55/100*23</f>
        <v>19.999999999999996</v>
      </c>
      <c r="G55" s="36">
        <f>(DG38+DJ38+DM38+DP38+DS38+DV38)/6</f>
        <v>86.956521739130423</v>
      </c>
      <c r="H55" s="36">
        <f>I55/100*23</f>
        <v>19.333333333333332</v>
      </c>
      <c r="I55" s="36">
        <f>(DY38+EB38+EE38+EH38+EK38+EN38)/6</f>
        <v>84.05797101449275</v>
      </c>
      <c r="J55" s="36">
        <f>K55/100*23</f>
        <v>18</v>
      </c>
      <c r="K55" s="36">
        <f>(EQ38+ET38+EW38+EZ38+FC38+FF38)/6</f>
        <v>78.260869565217391</v>
      </c>
      <c r="L55" s="36">
        <f>M55/100*23</f>
        <v>19.166666666666664</v>
      </c>
      <c r="M55" s="36">
        <f>(FI38+FL38+FO38+FR38+FU38+FX38)/6</f>
        <v>83.333333333333329</v>
      </c>
    </row>
    <row r="56" spans="2:13" x14ac:dyDescent="0.35">
      <c r="B56" s="4" t="s">
        <v>811</v>
      </c>
      <c r="C56" s="28" t="s">
        <v>831</v>
      </c>
      <c r="D56" s="36">
        <f t="shared" ref="D56:D57" si="14">E56/100*23</f>
        <v>2.6666666666666665</v>
      </c>
      <c r="E56" s="36">
        <f>(CP38+CS38+CV38+CY38+DB38+DE38)/6</f>
        <v>11.594202898550725</v>
      </c>
      <c r="F56" s="36">
        <f t="shared" ref="F56:F57" si="15">G56/100*23</f>
        <v>2.333333333333333</v>
      </c>
      <c r="G56" s="36">
        <f>(DH38+DK38+DN38+DQ38+DT38+DW38)/6</f>
        <v>10.144927536231883</v>
      </c>
      <c r="H56" s="36">
        <f t="shared" ref="H56:H57" si="16">I56/100*23</f>
        <v>2.833333333333333</v>
      </c>
      <c r="I56" s="36">
        <f>(DZ38+EC38+EF38+EI38+EL38+EO38)/6</f>
        <v>12.318840579710143</v>
      </c>
      <c r="J56" s="36">
        <f t="shared" ref="J56:J57" si="17">K56/100*23</f>
        <v>4.1666666666666661</v>
      </c>
      <c r="K56" s="36">
        <f>(ER38+EU38+EX38+FA38+FD38+FG38)/6</f>
        <v>18.115942028985504</v>
      </c>
      <c r="L56" s="36">
        <f t="shared" ref="L56:L57" si="18">M56/100*23</f>
        <v>2.6666666666666665</v>
      </c>
      <c r="M56" s="36">
        <f>(FJ38+FM38+FP38+FS38+FV38+FY38)/6</f>
        <v>11.594202898550725</v>
      </c>
    </row>
    <row r="57" spans="2:13" x14ac:dyDescent="0.35">
      <c r="B57" s="4" t="s">
        <v>812</v>
      </c>
      <c r="C57" s="28" t="s">
        <v>831</v>
      </c>
      <c r="D57" s="36">
        <f t="shared" si="14"/>
        <v>1.1666666666666667</v>
      </c>
      <c r="E57" s="36">
        <f>(CQ38+CT38+CW38+CZ38+DC38+DF38)/6</f>
        <v>5.0724637681159424</v>
      </c>
      <c r="F57" s="36">
        <f t="shared" si="15"/>
        <v>0.66666666666666663</v>
      </c>
      <c r="G57" s="36">
        <f>(DI38+DL38+DO38+DR38+DU38+DX38)/6</f>
        <v>2.8985507246376812</v>
      </c>
      <c r="H57" s="36">
        <f t="shared" si="16"/>
        <v>0.83333333333333337</v>
      </c>
      <c r="I57" s="36">
        <f>(EA38+ED38+EG38+EJ38+EM38+EP38)/6</f>
        <v>3.6231884057971016</v>
      </c>
      <c r="J57" s="36">
        <f t="shared" si="17"/>
        <v>0.83333333333333337</v>
      </c>
      <c r="K57" s="36">
        <f>(ES38+EV38+EY38+FB38+FE38+FH38)/6</f>
        <v>3.6231884057971016</v>
      </c>
      <c r="L57" s="36">
        <f t="shared" si="18"/>
        <v>1.1666666666666667</v>
      </c>
      <c r="M57" s="36">
        <f>(FK38+FN38+FQ38+FT38+FW38+FZ38)/6</f>
        <v>5.0724637681159424</v>
      </c>
    </row>
    <row r="58" spans="2:13" x14ac:dyDescent="0.35">
      <c r="B58" s="28"/>
      <c r="C58" s="28"/>
      <c r="D58" s="34">
        <f t="shared" ref="D58:M58" si="19">SUM(D55:D57)</f>
        <v>23</v>
      </c>
      <c r="E58" s="34">
        <f t="shared" si="19"/>
        <v>99.999999999999986</v>
      </c>
      <c r="F58" s="34">
        <f t="shared" si="19"/>
        <v>22.999999999999996</v>
      </c>
      <c r="G58" s="35">
        <f t="shared" si="19"/>
        <v>100</v>
      </c>
      <c r="H58" s="34">
        <f t="shared" si="19"/>
        <v>22.999999999999996</v>
      </c>
      <c r="I58" s="34">
        <f t="shared" si="19"/>
        <v>100</v>
      </c>
      <c r="J58" s="34">
        <f t="shared" si="19"/>
        <v>22.999999999999996</v>
      </c>
      <c r="K58" s="34">
        <f t="shared" si="19"/>
        <v>100</v>
      </c>
      <c r="L58" s="34">
        <f t="shared" si="19"/>
        <v>23</v>
      </c>
      <c r="M58" s="34">
        <f t="shared" si="19"/>
        <v>99.999999999999986</v>
      </c>
    </row>
    <row r="59" spans="2:13" x14ac:dyDescent="0.35">
      <c r="B59" s="4" t="s">
        <v>810</v>
      </c>
      <c r="C59" s="28" t="s">
        <v>832</v>
      </c>
      <c r="D59" s="36">
        <f>E59/100*23</f>
        <v>20.166666666666661</v>
      </c>
      <c r="E59" s="36">
        <f>(GA38+GD38+GG38+GJ38+GM38+GP38)/6</f>
        <v>87.681159420289831</v>
      </c>
      <c r="F59" s="31"/>
      <c r="G59" s="31"/>
      <c r="H59" s="31"/>
      <c r="I59" s="31"/>
      <c r="J59" s="31"/>
      <c r="K59" s="31"/>
      <c r="L59" s="31"/>
      <c r="M59" s="31"/>
    </row>
    <row r="60" spans="2:13" x14ac:dyDescent="0.35">
      <c r="B60" s="4" t="s">
        <v>811</v>
      </c>
      <c r="C60" s="28" t="s">
        <v>832</v>
      </c>
      <c r="D60" s="36">
        <f t="shared" ref="D60:D61" si="20">E60/100*23</f>
        <v>2.1666666666666665</v>
      </c>
      <c r="E60" s="36">
        <f>(GB38+GE38+GH38+GK38+GN38+GQ38)/6</f>
        <v>9.420289855072463</v>
      </c>
      <c r="F60" s="31"/>
      <c r="G60" s="31"/>
      <c r="H60" s="31"/>
      <c r="I60" s="31"/>
      <c r="J60" s="31"/>
      <c r="K60" s="31"/>
      <c r="L60" s="31"/>
      <c r="M60" s="31"/>
    </row>
    <row r="61" spans="2:13" x14ac:dyDescent="0.35">
      <c r="B61" s="4" t="s">
        <v>812</v>
      </c>
      <c r="C61" s="28" t="s">
        <v>832</v>
      </c>
      <c r="D61" s="36">
        <f t="shared" si="20"/>
        <v>0.66666666666666663</v>
      </c>
      <c r="E61" s="36">
        <f>(GC38+GF38+GI38+GL38+GO38+GR38)/6</f>
        <v>2.8985507246376812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/>
      <c r="C62" s="28"/>
      <c r="D62" s="34">
        <f>D59+D60+D61</f>
        <v>22.999999999999996</v>
      </c>
      <c r="E62" s="35">
        <f>E59+E60+E61</f>
        <v>99.999999999999986</v>
      </c>
      <c r="F62" s="31"/>
      <c r="G62" s="31"/>
      <c r="H62" s="31"/>
      <c r="I62" s="31"/>
      <c r="J62" s="31"/>
      <c r="K62" s="31"/>
      <c r="L62" s="31"/>
      <c r="M62" s="31"/>
    </row>
    <row r="191" ht="13" customHeight="1" x14ac:dyDescent="0.35"/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0:E40"/>
    <mergeCell ref="D45:E45"/>
    <mergeCell ref="F45:G45"/>
    <mergeCell ref="H45:I45"/>
    <mergeCell ref="L12:N12"/>
    <mergeCell ref="O12:Q12"/>
    <mergeCell ref="R12:T12"/>
    <mergeCell ref="A37:B37"/>
    <mergeCell ref="A38:B38"/>
    <mergeCell ref="D54:E54"/>
    <mergeCell ref="F54:G54"/>
    <mergeCell ref="H54:I54"/>
    <mergeCell ref="II2:IJ2"/>
    <mergeCell ref="J54:K54"/>
    <mergeCell ref="L54:M54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scale="44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4" t="s">
        <v>1375</v>
      </c>
      <c r="IT2" s="114"/>
      <c r="KK2" s="114" t="s">
        <v>1388</v>
      </c>
      <c r="KL2" s="114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5" t="s">
        <v>1393</v>
      </c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</row>
    <row r="4" spans="1:299" ht="15.65" customHeight="1" x14ac:dyDescent="0.35">
      <c r="A4" s="117" t="s">
        <v>0</v>
      </c>
      <c r="B4" s="117" t="s">
        <v>1</v>
      </c>
      <c r="C4" s="166" t="s">
        <v>1389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67"/>
      <c r="Y4" s="67"/>
      <c r="Z4" s="67"/>
      <c r="AA4" s="67"/>
      <c r="AB4" s="67"/>
      <c r="AC4" s="67"/>
      <c r="AD4" s="67"/>
      <c r="AE4" s="67"/>
      <c r="AF4" s="68"/>
      <c r="AG4" s="129" t="s">
        <v>2</v>
      </c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 t="s">
        <v>1390</v>
      </c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61" t="s">
        <v>114</v>
      </c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  <c r="GW4" s="161"/>
      <c r="GX4" s="161"/>
      <c r="GY4" s="161"/>
      <c r="GZ4" s="161"/>
      <c r="HA4" s="161"/>
      <c r="HB4" s="161"/>
      <c r="HC4" s="161"/>
      <c r="HD4" s="161"/>
      <c r="HE4" s="161"/>
      <c r="HF4" s="161"/>
      <c r="HG4" s="161"/>
      <c r="HH4" s="161"/>
      <c r="HI4" s="161"/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1"/>
      <c r="HZ4" s="140" t="s">
        <v>1394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69"/>
      <c r="IV4" s="69"/>
      <c r="IW4" s="69"/>
      <c r="IX4" s="69"/>
      <c r="IY4" s="69"/>
      <c r="IZ4" s="69"/>
      <c r="JA4" s="69"/>
      <c r="JB4" s="69"/>
      <c r="JC4" s="69"/>
      <c r="JD4" s="73"/>
      <c r="JE4" s="73"/>
      <c r="JF4" s="73"/>
      <c r="JG4" s="73"/>
      <c r="JH4" s="73"/>
      <c r="JI4" s="73"/>
      <c r="JJ4" s="74"/>
      <c r="JK4" s="74"/>
      <c r="JL4" s="74"/>
      <c r="JM4" s="74"/>
      <c r="JN4" s="74"/>
      <c r="JO4" s="74"/>
      <c r="JP4" s="74"/>
    </row>
    <row r="5" spans="1:299" ht="15" customHeight="1" x14ac:dyDescent="0.35">
      <c r="A5" s="118"/>
      <c r="B5" s="118"/>
      <c r="C5" s="158" t="s">
        <v>1381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 t="s">
        <v>1382</v>
      </c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 t="s">
        <v>3</v>
      </c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1" t="s">
        <v>713</v>
      </c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 t="s">
        <v>329</v>
      </c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8" t="s">
        <v>330</v>
      </c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 t="s">
        <v>157</v>
      </c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 t="s">
        <v>115</v>
      </c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6" t="s">
        <v>172</v>
      </c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 t="s">
        <v>184</v>
      </c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 t="s">
        <v>116</v>
      </c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1" t="s">
        <v>1387</v>
      </c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  <c r="IU5" s="151"/>
      <c r="IV5" s="151"/>
      <c r="IW5" s="151"/>
      <c r="IX5" s="151"/>
      <c r="IY5" s="151"/>
      <c r="IZ5" s="151"/>
      <c r="JA5" s="151"/>
      <c r="JB5" s="151"/>
      <c r="JC5" s="151"/>
    </row>
    <row r="6" spans="1:299" ht="4.1500000000000004" hidden="1" customHeight="1" x14ac:dyDescent="0.35">
      <c r="A6" s="118"/>
      <c r="B6" s="11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  <c r="IW6" s="151"/>
      <c r="IX6" s="151"/>
      <c r="IY6" s="151"/>
      <c r="IZ6" s="151"/>
      <c r="JA6" s="151"/>
      <c r="JB6" s="151"/>
      <c r="JC6" s="151"/>
    </row>
    <row r="7" spans="1:299" ht="16.149999999999999" hidden="1" customHeight="1" x14ac:dyDescent="0.35">
      <c r="A7" s="118"/>
      <c r="B7" s="11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1"/>
      <c r="IA7" s="151"/>
      <c r="IB7" s="151"/>
      <c r="IC7" s="151"/>
      <c r="ID7" s="151"/>
      <c r="IE7" s="151"/>
      <c r="IF7" s="151"/>
      <c r="IG7" s="151"/>
      <c r="IH7" s="151"/>
      <c r="II7" s="151"/>
      <c r="IJ7" s="151"/>
      <c r="IK7" s="151"/>
      <c r="IL7" s="151"/>
      <c r="IM7" s="151"/>
      <c r="IN7" s="151"/>
      <c r="IO7" s="151"/>
      <c r="IP7" s="151"/>
      <c r="IQ7" s="151"/>
      <c r="IR7" s="151"/>
      <c r="IS7" s="151"/>
      <c r="IT7" s="151"/>
      <c r="IU7" s="151"/>
      <c r="IV7" s="151"/>
      <c r="IW7" s="151"/>
      <c r="IX7" s="151"/>
      <c r="IY7" s="151"/>
      <c r="IZ7" s="151"/>
      <c r="JA7" s="151"/>
      <c r="JB7" s="151"/>
      <c r="JC7" s="151"/>
    </row>
    <row r="8" spans="1:299" ht="17.5" hidden="1" customHeight="1" x14ac:dyDescent="0.35">
      <c r="A8" s="118"/>
      <c r="B8" s="11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DW8" s="158"/>
      <c r="DX8" s="15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</row>
    <row r="9" spans="1:299" ht="18" hidden="1" customHeight="1" x14ac:dyDescent="0.35">
      <c r="A9" s="118"/>
      <c r="B9" s="11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58"/>
      <c r="DE9" s="158"/>
      <c r="DF9" s="158"/>
      <c r="DG9" s="158"/>
      <c r="DH9" s="158"/>
      <c r="DI9" s="158"/>
      <c r="DJ9" s="158"/>
      <c r="DK9" s="158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DW9" s="158"/>
      <c r="DX9" s="15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1"/>
      <c r="IA9" s="151"/>
      <c r="IB9" s="151"/>
      <c r="IC9" s="151"/>
      <c r="ID9" s="151"/>
      <c r="IE9" s="151"/>
      <c r="IF9" s="151"/>
      <c r="IG9" s="151"/>
      <c r="IH9" s="151"/>
      <c r="II9" s="151"/>
      <c r="IJ9" s="151"/>
      <c r="IK9" s="151"/>
      <c r="IL9" s="151"/>
      <c r="IM9" s="151"/>
      <c r="IN9" s="151"/>
      <c r="IO9" s="151"/>
      <c r="IP9" s="151"/>
      <c r="IQ9" s="151"/>
      <c r="IR9" s="151"/>
      <c r="IS9" s="151"/>
      <c r="IT9" s="151"/>
      <c r="IU9" s="151"/>
      <c r="IV9" s="151"/>
      <c r="IW9" s="151"/>
      <c r="IX9" s="151"/>
      <c r="IY9" s="151"/>
      <c r="IZ9" s="151"/>
      <c r="JA9" s="151"/>
      <c r="JB9" s="151"/>
      <c r="JC9" s="151"/>
    </row>
    <row r="10" spans="1:299" ht="30" hidden="1" customHeight="1" x14ac:dyDescent="0.35">
      <c r="A10" s="118"/>
      <c r="B10" s="11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58"/>
      <c r="DE10" s="158"/>
      <c r="DF10" s="158"/>
      <c r="DG10" s="158"/>
      <c r="DH10" s="158"/>
      <c r="DI10" s="158"/>
      <c r="DJ10" s="158"/>
      <c r="DK10" s="158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DW10" s="158"/>
      <c r="DX10" s="15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1"/>
      <c r="IA10" s="151"/>
      <c r="IB10" s="151"/>
      <c r="IC10" s="151"/>
      <c r="ID10" s="151"/>
      <c r="IE10" s="151"/>
      <c r="IF10" s="151"/>
      <c r="IG10" s="151"/>
      <c r="IH10" s="151"/>
      <c r="II10" s="151"/>
      <c r="IJ10" s="151"/>
      <c r="IK10" s="151"/>
      <c r="IL10" s="151"/>
      <c r="IM10" s="151"/>
      <c r="IN10" s="151"/>
      <c r="IO10" s="151"/>
      <c r="IP10" s="151"/>
      <c r="IQ10" s="151"/>
      <c r="IR10" s="151"/>
      <c r="IS10" s="151"/>
      <c r="IT10" s="151"/>
      <c r="IU10" s="151"/>
      <c r="IV10" s="151"/>
      <c r="IW10" s="151"/>
      <c r="IX10" s="151"/>
      <c r="IY10" s="151"/>
      <c r="IZ10" s="151"/>
      <c r="JA10" s="151"/>
      <c r="JB10" s="151"/>
      <c r="JC10" s="151"/>
    </row>
    <row r="11" spans="1:299" ht="15.5" x14ac:dyDescent="0.35">
      <c r="A11" s="118"/>
      <c r="B11" s="118"/>
      <c r="C11" s="148" t="s">
        <v>629</v>
      </c>
      <c r="D11" s="148" t="s">
        <v>5</v>
      </c>
      <c r="E11" s="148" t="s">
        <v>6</v>
      </c>
      <c r="F11" s="148" t="s">
        <v>630</v>
      </c>
      <c r="G11" s="148" t="s">
        <v>7</v>
      </c>
      <c r="H11" s="148" t="s">
        <v>8</v>
      </c>
      <c r="I11" s="148" t="s">
        <v>631</v>
      </c>
      <c r="J11" s="148" t="s">
        <v>9</v>
      </c>
      <c r="K11" s="148" t="s">
        <v>10</v>
      </c>
      <c r="L11" s="148" t="s">
        <v>703</v>
      </c>
      <c r="M11" s="148" t="s">
        <v>9</v>
      </c>
      <c r="N11" s="148" t="s">
        <v>10</v>
      </c>
      <c r="O11" s="148" t="s">
        <v>632</v>
      </c>
      <c r="P11" s="148" t="s">
        <v>11</v>
      </c>
      <c r="Q11" s="148" t="s">
        <v>4</v>
      </c>
      <c r="R11" s="148" t="s">
        <v>633</v>
      </c>
      <c r="S11" s="148" t="s">
        <v>6</v>
      </c>
      <c r="T11" s="148" t="s">
        <v>12</v>
      </c>
      <c r="U11" s="148" t="s">
        <v>634</v>
      </c>
      <c r="V11" s="148" t="s">
        <v>6</v>
      </c>
      <c r="W11" s="148" t="s">
        <v>12</v>
      </c>
      <c r="X11" s="148" t="s">
        <v>635</v>
      </c>
      <c r="Y11" s="148"/>
      <c r="Z11" s="148"/>
      <c r="AA11" s="148" t="s">
        <v>636</v>
      </c>
      <c r="AB11" s="148"/>
      <c r="AC11" s="148"/>
      <c r="AD11" s="148" t="s">
        <v>637</v>
      </c>
      <c r="AE11" s="148"/>
      <c r="AF11" s="148"/>
      <c r="AG11" s="148" t="s">
        <v>704</v>
      </c>
      <c r="AH11" s="148"/>
      <c r="AI11" s="148"/>
      <c r="AJ11" s="148" t="s">
        <v>638</v>
      </c>
      <c r="AK11" s="148"/>
      <c r="AL11" s="148"/>
      <c r="AM11" s="148" t="s">
        <v>639</v>
      </c>
      <c r="AN11" s="148"/>
      <c r="AO11" s="148"/>
      <c r="AP11" s="157" t="s">
        <v>640</v>
      </c>
      <c r="AQ11" s="157"/>
      <c r="AR11" s="157"/>
      <c r="AS11" s="148" t="s">
        <v>641</v>
      </c>
      <c r="AT11" s="148"/>
      <c r="AU11" s="148"/>
      <c r="AV11" s="148" t="s">
        <v>642</v>
      </c>
      <c r="AW11" s="148"/>
      <c r="AX11" s="148"/>
      <c r="AY11" s="148" t="s">
        <v>643</v>
      </c>
      <c r="AZ11" s="148"/>
      <c r="BA11" s="148"/>
      <c r="BB11" s="148" t="s">
        <v>644</v>
      </c>
      <c r="BC11" s="148"/>
      <c r="BD11" s="148"/>
      <c r="BE11" s="148" t="s">
        <v>645</v>
      </c>
      <c r="BF11" s="148"/>
      <c r="BG11" s="148"/>
      <c r="BH11" s="157" t="s">
        <v>646</v>
      </c>
      <c r="BI11" s="157"/>
      <c r="BJ11" s="157"/>
      <c r="BK11" s="157" t="s">
        <v>705</v>
      </c>
      <c r="BL11" s="157"/>
      <c r="BM11" s="157"/>
      <c r="BN11" s="148" t="s">
        <v>647</v>
      </c>
      <c r="BO11" s="148"/>
      <c r="BP11" s="148"/>
      <c r="BQ11" s="148" t="s">
        <v>648</v>
      </c>
      <c r="BR11" s="148"/>
      <c r="BS11" s="148"/>
      <c r="BT11" s="157" t="s">
        <v>649</v>
      </c>
      <c r="BU11" s="157"/>
      <c r="BV11" s="157"/>
      <c r="BW11" s="148" t="s">
        <v>650</v>
      </c>
      <c r="BX11" s="148"/>
      <c r="BY11" s="148"/>
      <c r="BZ11" s="148" t="s">
        <v>651</v>
      </c>
      <c r="CA11" s="148"/>
      <c r="CB11" s="148"/>
      <c r="CC11" s="148" t="s">
        <v>652</v>
      </c>
      <c r="CD11" s="148"/>
      <c r="CE11" s="148"/>
      <c r="CF11" s="148" t="s">
        <v>653</v>
      </c>
      <c r="CG11" s="148"/>
      <c r="CH11" s="148"/>
      <c r="CI11" s="148" t="s">
        <v>654</v>
      </c>
      <c r="CJ11" s="148"/>
      <c r="CK11" s="148"/>
      <c r="CL11" s="148" t="s">
        <v>655</v>
      </c>
      <c r="CM11" s="148"/>
      <c r="CN11" s="148"/>
      <c r="CO11" s="148" t="s">
        <v>706</v>
      </c>
      <c r="CP11" s="148"/>
      <c r="CQ11" s="148"/>
      <c r="CR11" s="148" t="s">
        <v>656</v>
      </c>
      <c r="CS11" s="148"/>
      <c r="CT11" s="148"/>
      <c r="CU11" s="148" t="s">
        <v>657</v>
      </c>
      <c r="CV11" s="148"/>
      <c r="CW11" s="148"/>
      <c r="CX11" s="148" t="s">
        <v>658</v>
      </c>
      <c r="CY11" s="148"/>
      <c r="CZ11" s="148"/>
      <c r="DA11" s="148" t="s">
        <v>659</v>
      </c>
      <c r="DB11" s="148"/>
      <c r="DC11" s="148"/>
      <c r="DD11" s="157" t="s">
        <v>660</v>
      </c>
      <c r="DE11" s="157"/>
      <c r="DF11" s="157"/>
      <c r="DG11" s="157" t="s">
        <v>661</v>
      </c>
      <c r="DH11" s="157"/>
      <c r="DI11" s="157"/>
      <c r="DJ11" s="157" t="s">
        <v>662</v>
      </c>
      <c r="DK11" s="157"/>
      <c r="DL11" s="157"/>
      <c r="DM11" s="157" t="s">
        <v>707</v>
      </c>
      <c r="DN11" s="157"/>
      <c r="DO11" s="157"/>
      <c r="DP11" s="157" t="s">
        <v>663</v>
      </c>
      <c r="DQ11" s="157"/>
      <c r="DR11" s="157"/>
      <c r="DS11" s="157" t="s">
        <v>664</v>
      </c>
      <c r="DT11" s="157"/>
      <c r="DU11" s="157"/>
      <c r="DV11" s="157" t="s">
        <v>665</v>
      </c>
      <c r="DW11" s="157"/>
      <c r="DX11" s="157"/>
      <c r="DY11" s="157" t="s">
        <v>666</v>
      </c>
      <c r="DZ11" s="157"/>
      <c r="EA11" s="157"/>
      <c r="EB11" s="157" t="s">
        <v>667</v>
      </c>
      <c r="EC11" s="157"/>
      <c r="ED11" s="157"/>
      <c r="EE11" s="157" t="s">
        <v>668</v>
      </c>
      <c r="EF11" s="157"/>
      <c r="EG11" s="157"/>
      <c r="EH11" s="157" t="s">
        <v>708</v>
      </c>
      <c r="EI11" s="157"/>
      <c r="EJ11" s="157"/>
      <c r="EK11" s="157" t="s">
        <v>669</v>
      </c>
      <c r="EL11" s="157"/>
      <c r="EM11" s="157"/>
      <c r="EN11" s="157" t="s">
        <v>670</v>
      </c>
      <c r="EO11" s="157"/>
      <c r="EP11" s="157"/>
      <c r="EQ11" s="157" t="s">
        <v>671</v>
      </c>
      <c r="ER11" s="157"/>
      <c r="ES11" s="157"/>
      <c r="ET11" s="157" t="s">
        <v>672</v>
      </c>
      <c r="EU11" s="157"/>
      <c r="EV11" s="157"/>
      <c r="EW11" s="157" t="s">
        <v>673</v>
      </c>
      <c r="EX11" s="157"/>
      <c r="EY11" s="157"/>
      <c r="EZ11" s="157" t="s">
        <v>674</v>
      </c>
      <c r="FA11" s="157"/>
      <c r="FB11" s="157"/>
      <c r="FC11" s="157" t="s">
        <v>675</v>
      </c>
      <c r="FD11" s="157"/>
      <c r="FE11" s="157"/>
      <c r="FF11" s="157" t="s">
        <v>676</v>
      </c>
      <c r="FG11" s="157"/>
      <c r="FH11" s="157"/>
      <c r="FI11" s="157" t="s">
        <v>677</v>
      </c>
      <c r="FJ11" s="157"/>
      <c r="FK11" s="157"/>
      <c r="FL11" s="157" t="s">
        <v>709</v>
      </c>
      <c r="FM11" s="157"/>
      <c r="FN11" s="157"/>
      <c r="FO11" s="157" t="s">
        <v>678</v>
      </c>
      <c r="FP11" s="157"/>
      <c r="FQ11" s="157"/>
      <c r="FR11" s="157" t="s">
        <v>679</v>
      </c>
      <c r="FS11" s="157"/>
      <c r="FT11" s="157"/>
      <c r="FU11" s="157" t="s">
        <v>680</v>
      </c>
      <c r="FV11" s="157"/>
      <c r="FW11" s="157"/>
      <c r="FX11" s="157" t="s">
        <v>681</v>
      </c>
      <c r="FY11" s="157"/>
      <c r="FZ11" s="157"/>
      <c r="GA11" s="157" t="s">
        <v>682</v>
      </c>
      <c r="GB11" s="157"/>
      <c r="GC11" s="157"/>
      <c r="GD11" s="157" t="s">
        <v>683</v>
      </c>
      <c r="GE11" s="157"/>
      <c r="GF11" s="157"/>
      <c r="GG11" s="157" t="s">
        <v>684</v>
      </c>
      <c r="GH11" s="157"/>
      <c r="GI11" s="157"/>
      <c r="GJ11" s="157" t="s">
        <v>685</v>
      </c>
      <c r="GK11" s="157"/>
      <c r="GL11" s="157"/>
      <c r="GM11" s="157" t="s">
        <v>686</v>
      </c>
      <c r="GN11" s="157"/>
      <c r="GO11" s="157"/>
      <c r="GP11" s="157" t="s">
        <v>710</v>
      </c>
      <c r="GQ11" s="157"/>
      <c r="GR11" s="157"/>
      <c r="GS11" s="157" t="s">
        <v>687</v>
      </c>
      <c r="GT11" s="157"/>
      <c r="GU11" s="157"/>
      <c r="GV11" s="157" t="s">
        <v>688</v>
      </c>
      <c r="GW11" s="157"/>
      <c r="GX11" s="157"/>
      <c r="GY11" s="157" t="s">
        <v>689</v>
      </c>
      <c r="GZ11" s="157"/>
      <c r="HA11" s="157"/>
      <c r="HB11" s="157" t="s">
        <v>690</v>
      </c>
      <c r="HC11" s="157"/>
      <c r="HD11" s="157"/>
      <c r="HE11" s="157" t="s">
        <v>691</v>
      </c>
      <c r="HF11" s="157"/>
      <c r="HG11" s="157"/>
      <c r="HH11" s="157" t="s">
        <v>692</v>
      </c>
      <c r="HI11" s="157"/>
      <c r="HJ11" s="157"/>
      <c r="HK11" s="157" t="s">
        <v>693</v>
      </c>
      <c r="HL11" s="157"/>
      <c r="HM11" s="157"/>
      <c r="HN11" s="157" t="s">
        <v>694</v>
      </c>
      <c r="HO11" s="157"/>
      <c r="HP11" s="157"/>
      <c r="HQ11" s="157" t="s">
        <v>695</v>
      </c>
      <c r="HR11" s="157"/>
      <c r="HS11" s="157"/>
      <c r="HT11" s="157" t="s">
        <v>711</v>
      </c>
      <c r="HU11" s="157"/>
      <c r="HV11" s="157"/>
      <c r="HW11" s="157" t="s">
        <v>696</v>
      </c>
      <c r="HX11" s="157"/>
      <c r="HY11" s="157"/>
      <c r="HZ11" s="157" t="s">
        <v>697</v>
      </c>
      <c r="IA11" s="157"/>
      <c r="IB11" s="157"/>
      <c r="IC11" s="157" t="s">
        <v>698</v>
      </c>
      <c r="ID11" s="157"/>
      <c r="IE11" s="157"/>
      <c r="IF11" s="157" t="s">
        <v>699</v>
      </c>
      <c r="IG11" s="157"/>
      <c r="IH11" s="157"/>
      <c r="II11" s="157" t="s">
        <v>712</v>
      </c>
      <c r="IJ11" s="157"/>
      <c r="IK11" s="157"/>
      <c r="IL11" s="157" t="s">
        <v>700</v>
      </c>
      <c r="IM11" s="157"/>
      <c r="IN11" s="157"/>
      <c r="IO11" s="157" t="s">
        <v>701</v>
      </c>
      <c r="IP11" s="157"/>
      <c r="IQ11" s="157"/>
      <c r="IR11" s="157" t="s">
        <v>702</v>
      </c>
      <c r="IS11" s="157"/>
      <c r="IT11" s="157"/>
    </row>
    <row r="12" spans="1:299" ht="93" customHeight="1" x14ac:dyDescent="0.35">
      <c r="A12" s="118"/>
      <c r="B12" s="118"/>
      <c r="C12" s="147" t="s">
        <v>1335</v>
      </c>
      <c r="D12" s="147"/>
      <c r="E12" s="147"/>
      <c r="F12" s="147" t="s">
        <v>1336</v>
      </c>
      <c r="G12" s="147"/>
      <c r="H12" s="147"/>
      <c r="I12" s="147" t="s">
        <v>1337</v>
      </c>
      <c r="J12" s="147"/>
      <c r="K12" s="147"/>
      <c r="L12" s="147" t="s">
        <v>1338</v>
      </c>
      <c r="M12" s="147"/>
      <c r="N12" s="147"/>
      <c r="O12" s="147" t="s">
        <v>1339</v>
      </c>
      <c r="P12" s="147"/>
      <c r="Q12" s="147"/>
      <c r="R12" s="147" t="s">
        <v>1340</v>
      </c>
      <c r="S12" s="147"/>
      <c r="T12" s="147"/>
      <c r="U12" s="147" t="s">
        <v>1341</v>
      </c>
      <c r="V12" s="147"/>
      <c r="W12" s="147"/>
      <c r="X12" s="147" t="s">
        <v>1342</v>
      </c>
      <c r="Y12" s="147"/>
      <c r="Z12" s="147"/>
      <c r="AA12" s="147" t="s">
        <v>1343</v>
      </c>
      <c r="AB12" s="147"/>
      <c r="AC12" s="147"/>
      <c r="AD12" s="147" t="s">
        <v>1344</v>
      </c>
      <c r="AE12" s="147"/>
      <c r="AF12" s="147"/>
      <c r="AG12" s="147" t="s">
        <v>1345</v>
      </c>
      <c r="AH12" s="147"/>
      <c r="AI12" s="147"/>
      <c r="AJ12" s="147" t="s">
        <v>1346</v>
      </c>
      <c r="AK12" s="147"/>
      <c r="AL12" s="147"/>
      <c r="AM12" s="147" t="s">
        <v>1347</v>
      </c>
      <c r="AN12" s="147"/>
      <c r="AO12" s="147"/>
      <c r="AP12" s="147" t="s">
        <v>1348</v>
      </c>
      <c r="AQ12" s="147"/>
      <c r="AR12" s="147"/>
      <c r="AS12" s="147" t="s">
        <v>1349</v>
      </c>
      <c r="AT12" s="147"/>
      <c r="AU12" s="147"/>
      <c r="AV12" s="147" t="s">
        <v>1350</v>
      </c>
      <c r="AW12" s="147"/>
      <c r="AX12" s="147"/>
      <c r="AY12" s="147" t="s">
        <v>1351</v>
      </c>
      <c r="AZ12" s="147"/>
      <c r="BA12" s="147"/>
      <c r="BB12" s="147" t="s">
        <v>1352</v>
      </c>
      <c r="BC12" s="147"/>
      <c r="BD12" s="147"/>
      <c r="BE12" s="147" t="s">
        <v>1353</v>
      </c>
      <c r="BF12" s="147"/>
      <c r="BG12" s="147"/>
      <c r="BH12" s="147" t="s">
        <v>1354</v>
      </c>
      <c r="BI12" s="147"/>
      <c r="BJ12" s="147"/>
      <c r="BK12" s="147" t="s">
        <v>1355</v>
      </c>
      <c r="BL12" s="147"/>
      <c r="BM12" s="147"/>
      <c r="BN12" s="147" t="s">
        <v>1356</v>
      </c>
      <c r="BO12" s="147"/>
      <c r="BP12" s="147"/>
      <c r="BQ12" s="147" t="s">
        <v>1357</v>
      </c>
      <c r="BR12" s="147"/>
      <c r="BS12" s="147"/>
      <c r="BT12" s="147" t="s">
        <v>1358</v>
      </c>
      <c r="BU12" s="147"/>
      <c r="BV12" s="147"/>
      <c r="BW12" s="147" t="s">
        <v>1359</v>
      </c>
      <c r="BX12" s="147"/>
      <c r="BY12" s="147"/>
      <c r="BZ12" s="147" t="s">
        <v>1196</v>
      </c>
      <c r="CA12" s="147"/>
      <c r="CB12" s="147"/>
      <c r="CC12" s="147" t="s">
        <v>1360</v>
      </c>
      <c r="CD12" s="147"/>
      <c r="CE12" s="147"/>
      <c r="CF12" s="147" t="s">
        <v>1361</v>
      </c>
      <c r="CG12" s="147"/>
      <c r="CH12" s="147"/>
      <c r="CI12" s="147" t="s">
        <v>1362</v>
      </c>
      <c r="CJ12" s="147"/>
      <c r="CK12" s="147"/>
      <c r="CL12" s="147" t="s">
        <v>1363</v>
      </c>
      <c r="CM12" s="147"/>
      <c r="CN12" s="147"/>
      <c r="CO12" s="147" t="s">
        <v>1364</v>
      </c>
      <c r="CP12" s="147"/>
      <c r="CQ12" s="147"/>
      <c r="CR12" s="147" t="s">
        <v>1365</v>
      </c>
      <c r="CS12" s="147"/>
      <c r="CT12" s="147"/>
      <c r="CU12" s="147" t="s">
        <v>1366</v>
      </c>
      <c r="CV12" s="147"/>
      <c r="CW12" s="147"/>
      <c r="CX12" s="147" t="s">
        <v>1367</v>
      </c>
      <c r="CY12" s="147"/>
      <c r="CZ12" s="147"/>
      <c r="DA12" s="147" t="s">
        <v>1368</v>
      </c>
      <c r="DB12" s="147"/>
      <c r="DC12" s="147"/>
      <c r="DD12" s="147" t="s">
        <v>1369</v>
      </c>
      <c r="DE12" s="147"/>
      <c r="DF12" s="147"/>
      <c r="DG12" s="147" t="s">
        <v>1370</v>
      </c>
      <c r="DH12" s="147"/>
      <c r="DI12" s="147"/>
      <c r="DJ12" s="164" t="s">
        <v>1371</v>
      </c>
      <c r="DK12" s="164"/>
      <c r="DL12" s="164"/>
      <c r="DM12" s="164" t="s">
        <v>1372</v>
      </c>
      <c r="DN12" s="164"/>
      <c r="DO12" s="164"/>
      <c r="DP12" s="164" t="s">
        <v>1373</v>
      </c>
      <c r="DQ12" s="164"/>
      <c r="DR12" s="164"/>
      <c r="DS12" s="164" t="s">
        <v>1374</v>
      </c>
      <c r="DT12" s="164"/>
      <c r="DU12" s="164"/>
      <c r="DV12" s="164" t="s">
        <v>743</v>
      </c>
      <c r="DW12" s="164"/>
      <c r="DX12" s="164"/>
      <c r="DY12" s="147" t="s">
        <v>759</v>
      </c>
      <c r="DZ12" s="147"/>
      <c r="EA12" s="147"/>
      <c r="EB12" s="147" t="s">
        <v>760</v>
      </c>
      <c r="EC12" s="147"/>
      <c r="ED12" s="147"/>
      <c r="EE12" s="147" t="s">
        <v>1228</v>
      </c>
      <c r="EF12" s="147"/>
      <c r="EG12" s="147"/>
      <c r="EH12" s="147" t="s">
        <v>761</v>
      </c>
      <c r="EI12" s="147"/>
      <c r="EJ12" s="147"/>
      <c r="EK12" s="147" t="s">
        <v>1331</v>
      </c>
      <c r="EL12" s="147"/>
      <c r="EM12" s="147"/>
      <c r="EN12" s="147" t="s">
        <v>764</v>
      </c>
      <c r="EO12" s="147"/>
      <c r="EP12" s="147"/>
      <c r="EQ12" s="147" t="s">
        <v>1237</v>
      </c>
      <c r="ER12" s="147"/>
      <c r="ES12" s="147"/>
      <c r="ET12" s="147" t="s">
        <v>769</v>
      </c>
      <c r="EU12" s="147"/>
      <c r="EV12" s="147"/>
      <c r="EW12" s="147" t="s">
        <v>1240</v>
      </c>
      <c r="EX12" s="147"/>
      <c r="EY12" s="147"/>
      <c r="EZ12" s="147" t="s">
        <v>1242</v>
      </c>
      <c r="FA12" s="147"/>
      <c r="FB12" s="147"/>
      <c r="FC12" s="147" t="s">
        <v>1244</v>
      </c>
      <c r="FD12" s="147"/>
      <c r="FE12" s="147"/>
      <c r="FF12" s="147" t="s">
        <v>1332</v>
      </c>
      <c r="FG12" s="147"/>
      <c r="FH12" s="147"/>
      <c r="FI12" s="147" t="s">
        <v>1247</v>
      </c>
      <c r="FJ12" s="147"/>
      <c r="FK12" s="147"/>
      <c r="FL12" s="147" t="s">
        <v>773</v>
      </c>
      <c r="FM12" s="147"/>
      <c r="FN12" s="147"/>
      <c r="FO12" s="147" t="s">
        <v>1251</v>
      </c>
      <c r="FP12" s="147"/>
      <c r="FQ12" s="147"/>
      <c r="FR12" s="147" t="s">
        <v>1254</v>
      </c>
      <c r="FS12" s="147"/>
      <c r="FT12" s="147"/>
      <c r="FU12" s="147" t="s">
        <v>1258</v>
      </c>
      <c r="FV12" s="147"/>
      <c r="FW12" s="147"/>
      <c r="FX12" s="147" t="s">
        <v>1260</v>
      </c>
      <c r="FY12" s="147"/>
      <c r="FZ12" s="147"/>
      <c r="GA12" s="164" t="s">
        <v>1263</v>
      </c>
      <c r="GB12" s="164"/>
      <c r="GC12" s="164"/>
      <c r="GD12" s="147" t="s">
        <v>778</v>
      </c>
      <c r="GE12" s="147"/>
      <c r="GF12" s="147"/>
      <c r="GG12" s="164" t="s">
        <v>1270</v>
      </c>
      <c r="GH12" s="164"/>
      <c r="GI12" s="164"/>
      <c r="GJ12" s="164" t="s">
        <v>1271</v>
      </c>
      <c r="GK12" s="164"/>
      <c r="GL12" s="164"/>
      <c r="GM12" s="164" t="s">
        <v>1273</v>
      </c>
      <c r="GN12" s="164"/>
      <c r="GO12" s="164"/>
      <c r="GP12" s="164" t="s">
        <v>1274</v>
      </c>
      <c r="GQ12" s="164"/>
      <c r="GR12" s="164"/>
      <c r="GS12" s="164" t="s">
        <v>785</v>
      </c>
      <c r="GT12" s="164"/>
      <c r="GU12" s="164"/>
      <c r="GV12" s="164" t="s">
        <v>787</v>
      </c>
      <c r="GW12" s="164"/>
      <c r="GX12" s="164"/>
      <c r="GY12" s="164" t="s">
        <v>788</v>
      </c>
      <c r="GZ12" s="164"/>
      <c r="HA12" s="164"/>
      <c r="HB12" s="147" t="s">
        <v>1281</v>
      </c>
      <c r="HC12" s="147"/>
      <c r="HD12" s="147"/>
      <c r="HE12" s="147" t="s">
        <v>1283</v>
      </c>
      <c r="HF12" s="147"/>
      <c r="HG12" s="147"/>
      <c r="HH12" s="147" t="s">
        <v>794</v>
      </c>
      <c r="HI12" s="147"/>
      <c r="HJ12" s="147"/>
      <c r="HK12" s="147" t="s">
        <v>1284</v>
      </c>
      <c r="HL12" s="147"/>
      <c r="HM12" s="147"/>
      <c r="HN12" s="147" t="s">
        <v>1287</v>
      </c>
      <c r="HO12" s="147"/>
      <c r="HP12" s="147"/>
      <c r="HQ12" s="147" t="s">
        <v>797</v>
      </c>
      <c r="HR12" s="147"/>
      <c r="HS12" s="147"/>
      <c r="HT12" s="147" t="s">
        <v>795</v>
      </c>
      <c r="HU12" s="147"/>
      <c r="HV12" s="147"/>
      <c r="HW12" s="147" t="s">
        <v>616</v>
      </c>
      <c r="HX12" s="147"/>
      <c r="HY12" s="147"/>
      <c r="HZ12" s="147" t="s">
        <v>1296</v>
      </c>
      <c r="IA12" s="147"/>
      <c r="IB12" s="147"/>
      <c r="IC12" s="147" t="s">
        <v>1300</v>
      </c>
      <c r="ID12" s="147"/>
      <c r="IE12" s="147"/>
      <c r="IF12" s="147" t="s">
        <v>800</v>
      </c>
      <c r="IG12" s="147"/>
      <c r="IH12" s="147"/>
      <c r="II12" s="147" t="s">
        <v>1305</v>
      </c>
      <c r="IJ12" s="147"/>
      <c r="IK12" s="147"/>
      <c r="IL12" s="147" t="s">
        <v>1306</v>
      </c>
      <c r="IM12" s="147"/>
      <c r="IN12" s="147"/>
      <c r="IO12" s="147" t="s">
        <v>1310</v>
      </c>
      <c r="IP12" s="147"/>
      <c r="IQ12" s="147"/>
      <c r="IR12" s="147" t="s">
        <v>1314</v>
      </c>
      <c r="IS12" s="147"/>
      <c r="IT12" s="147"/>
      <c r="KM12" s="72"/>
    </row>
    <row r="13" spans="1:299" ht="82.5" customHeight="1" x14ac:dyDescent="0.35">
      <c r="A13" s="119"/>
      <c r="B13" s="119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35" t="s">
        <v>276</v>
      </c>
      <c r="B39" s="13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76">
        <f>(F14+F15+F16+F17+F18+F19+F20+F21+F22+F23+F24+F25+F26+F27+F29+F28+F30+F31+F32+F33+F34+F35+F36+F37+F38)</f>
        <v>0</v>
      </c>
      <c r="G39" s="3">
        <f t="shared" si="0"/>
        <v>0</v>
      </c>
      <c r="H39" s="76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>(IR14+IR15+IR16+IR17+IR18+IR19+IR20+IR21+IR22+IR23+IR24+IR25+IR26+IR27+IR28+IR29+IR30+IR31+IR32+IR33+IR34+IR35+IR36+IR37+IR38)</f>
        <v>0</v>
      </c>
      <c r="IS39" s="3">
        <f t="shared" ref="IS39:IT39" si="8">(IS14+IS15+IS16+IS17+IS18+IS19+IS20+IS21+IS22+IS23+IS24+IS25+IS26+IS27+IS28+IS29+IS30+IS31+IS32+IS33+IS34+IS35+IS36+IS37+IS38)</f>
        <v>0</v>
      </c>
      <c r="IT39" s="3">
        <f t="shared" si="8"/>
        <v>0</v>
      </c>
    </row>
    <row r="40" spans="1:293" ht="44.5" customHeight="1" x14ac:dyDescent="0.35">
      <c r="A40" s="137" t="s">
        <v>839</v>
      </c>
      <c r="B40" s="138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68" t="s">
        <v>56</v>
      </c>
      <c r="E47" s="169"/>
      <c r="F47" s="152" t="s">
        <v>3</v>
      </c>
      <c r="G47" s="153"/>
      <c r="H47" s="154" t="s">
        <v>713</v>
      </c>
      <c r="I47" s="155"/>
      <c r="J47" s="154" t="s">
        <v>329</v>
      </c>
      <c r="K47" s="155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70" t="s">
        <v>157</v>
      </c>
      <c r="E56" s="170"/>
      <c r="F56" s="145" t="s">
        <v>115</v>
      </c>
      <c r="G56" s="146"/>
      <c r="H56" s="154" t="s">
        <v>172</v>
      </c>
      <c r="I56" s="155"/>
      <c r="J56" s="163" t="s">
        <v>184</v>
      </c>
      <c r="K56" s="163"/>
      <c r="L56" s="163" t="s">
        <v>116</v>
      </c>
      <c r="M56" s="163"/>
    </row>
    <row r="57" spans="2:13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71" t="s">
        <v>1377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4" t="s">
        <v>1375</v>
      </c>
      <c r="IT2" s="114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17" t="s">
        <v>0</v>
      </c>
      <c r="B4" s="117" t="s">
        <v>1</v>
      </c>
      <c r="C4" s="150" t="s">
        <v>57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29" t="s">
        <v>2</v>
      </c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1"/>
      <c r="DM4" s="159" t="s">
        <v>87</v>
      </c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39" t="s">
        <v>114</v>
      </c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1"/>
      <c r="II4" s="115" t="s">
        <v>137</v>
      </c>
      <c r="IJ4" s="115"/>
      <c r="IK4" s="115"/>
      <c r="IL4" s="115"/>
      <c r="IM4" s="115"/>
      <c r="IN4" s="115"/>
      <c r="IO4" s="115"/>
      <c r="IP4" s="115"/>
      <c r="IQ4" s="115"/>
      <c r="IR4" s="115"/>
      <c r="IS4" s="115"/>
      <c r="IT4" s="115"/>
      <c r="IU4" s="74"/>
      <c r="IV4" s="74"/>
      <c r="IW4" s="74"/>
      <c r="IX4" s="74"/>
      <c r="IY4" s="74"/>
      <c r="IZ4" s="74"/>
      <c r="JA4" s="74"/>
      <c r="JB4" s="74"/>
      <c r="JC4" s="74"/>
    </row>
    <row r="5" spans="1:263" ht="15.75" customHeight="1" x14ac:dyDescent="0.35">
      <c r="A5" s="118"/>
      <c r="B5" s="118"/>
      <c r="C5" s="85" t="s">
        <v>1381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2"/>
      <c r="X5" s="85" t="s">
        <v>1384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9"/>
      <c r="BB5" s="85" t="s">
        <v>3</v>
      </c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9"/>
      <c r="BW5" s="151" t="s">
        <v>713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7" t="s">
        <v>329</v>
      </c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85" t="s">
        <v>330</v>
      </c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9"/>
      <c r="EH5" s="148" t="s">
        <v>157</v>
      </c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 t="s">
        <v>115</v>
      </c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56" t="s">
        <v>172</v>
      </c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 t="s">
        <v>184</v>
      </c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72" t="s">
        <v>116</v>
      </c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4"/>
      <c r="II5" s="151" t="s">
        <v>1387</v>
      </c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  <c r="IU5" s="77"/>
      <c r="IV5" s="77"/>
      <c r="IW5" s="77"/>
      <c r="IX5" s="77"/>
      <c r="IY5" s="77"/>
      <c r="IZ5" s="77"/>
      <c r="JA5" s="77"/>
      <c r="JB5" s="77"/>
      <c r="JC5" s="77"/>
    </row>
    <row r="6" spans="1:263" ht="15.5" x14ac:dyDescent="0.35">
      <c r="A6" s="118"/>
      <c r="B6" s="118"/>
      <c r="C6" s="148" t="s">
        <v>629</v>
      </c>
      <c r="D6" s="148" t="s">
        <v>5</v>
      </c>
      <c r="E6" s="148" t="s">
        <v>6</v>
      </c>
      <c r="F6" s="148" t="s">
        <v>630</v>
      </c>
      <c r="G6" s="148" t="s">
        <v>7</v>
      </c>
      <c r="H6" s="148" t="s">
        <v>8</v>
      </c>
      <c r="I6" s="148" t="s">
        <v>631</v>
      </c>
      <c r="J6" s="148" t="s">
        <v>9</v>
      </c>
      <c r="K6" s="148" t="s">
        <v>10</v>
      </c>
      <c r="L6" s="148" t="s">
        <v>703</v>
      </c>
      <c r="M6" s="148" t="s">
        <v>9</v>
      </c>
      <c r="N6" s="148" t="s">
        <v>10</v>
      </c>
      <c r="O6" s="148" t="s">
        <v>632</v>
      </c>
      <c r="P6" s="148" t="s">
        <v>11</v>
      </c>
      <c r="Q6" s="148" t="s">
        <v>4</v>
      </c>
      <c r="R6" s="148" t="s">
        <v>633</v>
      </c>
      <c r="S6" s="148" t="s">
        <v>6</v>
      </c>
      <c r="T6" s="148" t="s">
        <v>12</v>
      </c>
      <c r="U6" s="148" t="s">
        <v>634</v>
      </c>
      <c r="V6" s="148" t="s">
        <v>6</v>
      </c>
      <c r="W6" s="148" t="s">
        <v>12</v>
      </c>
      <c r="X6" s="148" t="s">
        <v>635</v>
      </c>
      <c r="Y6" s="148"/>
      <c r="Z6" s="148"/>
      <c r="AA6" s="148" t="s">
        <v>636</v>
      </c>
      <c r="AB6" s="148"/>
      <c r="AC6" s="148"/>
      <c r="AD6" s="148" t="s">
        <v>637</v>
      </c>
      <c r="AE6" s="148"/>
      <c r="AF6" s="148"/>
      <c r="AG6" s="148" t="s">
        <v>704</v>
      </c>
      <c r="AH6" s="148"/>
      <c r="AI6" s="148"/>
      <c r="AJ6" s="148" t="s">
        <v>638</v>
      </c>
      <c r="AK6" s="148"/>
      <c r="AL6" s="148"/>
      <c r="AM6" s="148" t="s">
        <v>639</v>
      </c>
      <c r="AN6" s="148"/>
      <c r="AO6" s="148"/>
      <c r="AP6" s="157" t="s">
        <v>640</v>
      </c>
      <c r="AQ6" s="157"/>
      <c r="AR6" s="157"/>
      <c r="AS6" s="148" t="s">
        <v>641</v>
      </c>
      <c r="AT6" s="148"/>
      <c r="AU6" s="148"/>
      <c r="AV6" s="148" t="s">
        <v>642</v>
      </c>
      <c r="AW6" s="148"/>
      <c r="AX6" s="148"/>
      <c r="AY6" s="148" t="s">
        <v>643</v>
      </c>
      <c r="AZ6" s="148"/>
      <c r="BA6" s="148"/>
      <c r="BB6" s="148" t="s">
        <v>644</v>
      </c>
      <c r="BC6" s="148"/>
      <c r="BD6" s="148"/>
      <c r="BE6" s="148" t="s">
        <v>645</v>
      </c>
      <c r="BF6" s="148"/>
      <c r="BG6" s="148"/>
      <c r="BH6" s="157" t="s">
        <v>646</v>
      </c>
      <c r="BI6" s="157"/>
      <c r="BJ6" s="157"/>
      <c r="BK6" s="157" t="s">
        <v>705</v>
      </c>
      <c r="BL6" s="157"/>
      <c r="BM6" s="157"/>
      <c r="BN6" s="148" t="s">
        <v>647</v>
      </c>
      <c r="BO6" s="148"/>
      <c r="BP6" s="148"/>
      <c r="BQ6" s="148" t="s">
        <v>648</v>
      </c>
      <c r="BR6" s="148"/>
      <c r="BS6" s="148"/>
      <c r="BT6" s="157" t="s">
        <v>649</v>
      </c>
      <c r="BU6" s="157"/>
      <c r="BV6" s="157"/>
      <c r="BW6" s="148" t="s">
        <v>650</v>
      </c>
      <c r="BX6" s="148"/>
      <c r="BY6" s="148"/>
      <c r="BZ6" s="148" t="s">
        <v>651</v>
      </c>
      <c r="CA6" s="148"/>
      <c r="CB6" s="148"/>
      <c r="CC6" s="148" t="s">
        <v>652</v>
      </c>
      <c r="CD6" s="148"/>
      <c r="CE6" s="148"/>
      <c r="CF6" s="148" t="s">
        <v>653</v>
      </c>
      <c r="CG6" s="148"/>
      <c r="CH6" s="148"/>
      <c r="CI6" s="148" t="s">
        <v>654</v>
      </c>
      <c r="CJ6" s="148"/>
      <c r="CK6" s="148"/>
      <c r="CL6" s="148" t="s">
        <v>655</v>
      </c>
      <c r="CM6" s="148"/>
      <c r="CN6" s="148"/>
      <c r="CO6" s="148" t="s">
        <v>706</v>
      </c>
      <c r="CP6" s="148"/>
      <c r="CQ6" s="148"/>
      <c r="CR6" s="148" t="s">
        <v>656</v>
      </c>
      <c r="CS6" s="148"/>
      <c r="CT6" s="148"/>
      <c r="CU6" s="148" t="s">
        <v>657</v>
      </c>
      <c r="CV6" s="148"/>
      <c r="CW6" s="148"/>
      <c r="CX6" s="148" t="s">
        <v>658</v>
      </c>
      <c r="CY6" s="148"/>
      <c r="CZ6" s="148"/>
      <c r="DA6" s="148" t="s">
        <v>659</v>
      </c>
      <c r="DB6" s="148"/>
      <c r="DC6" s="148"/>
      <c r="DD6" s="157" t="s">
        <v>660</v>
      </c>
      <c r="DE6" s="157"/>
      <c r="DF6" s="157"/>
      <c r="DG6" s="157" t="s">
        <v>661</v>
      </c>
      <c r="DH6" s="157"/>
      <c r="DI6" s="157"/>
      <c r="DJ6" s="157" t="s">
        <v>662</v>
      </c>
      <c r="DK6" s="157"/>
      <c r="DL6" s="157"/>
      <c r="DM6" s="157" t="s">
        <v>707</v>
      </c>
      <c r="DN6" s="157"/>
      <c r="DO6" s="157"/>
      <c r="DP6" s="157" t="s">
        <v>663</v>
      </c>
      <c r="DQ6" s="157"/>
      <c r="DR6" s="157"/>
      <c r="DS6" s="157" t="s">
        <v>664</v>
      </c>
      <c r="DT6" s="157"/>
      <c r="DU6" s="157"/>
      <c r="DV6" s="157" t="s">
        <v>665</v>
      </c>
      <c r="DW6" s="157"/>
      <c r="DX6" s="157"/>
      <c r="DY6" s="157" t="s">
        <v>666</v>
      </c>
      <c r="DZ6" s="157"/>
      <c r="EA6" s="157"/>
      <c r="EB6" s="157" t="s">
        <v>667</v>
      </c>
      <c r="EC6" s="157"/>
      <c r="ED6" s="157"/>
      <c r="EE6" s="157" t="s">
        <v>668</v>
      </c>
      <c r="EF6" s="157"/>
      <c r="EG6" s="157"/>
      <c r="EH6" s="157" t="s">
        <v>708</v>
      </c>
      <c r="EI6" s="157"/>
      <c r="EJ6" s="157"/>
      <c r="EK6" s="157" t="s">
        <v>669</v>
      </c>
      <c r="EL6" s="157"/>
      <c r="EM6" s="157"/>
      <c r="EN6" s="157" t="s">
        <v>670</v>
      </c>
      <c r="EO6" s="157"/>
      <c r="EP6" s="157"/>
      <c r="EQ6" s="157" t="s">
        <v>671</v>
      </c>
      <c r="ER6" s="157"/>
      <c r="ES6" s="157"/>
      <c r="ET6" s="157" t="s">
        <v>672</v>
      </c>
      <c r="EU6" s="157"/>
      <c r="EV6" s="157"/>
      <c r="EW6" s="157" t="s">
        <v>673</v>
      </c>
      <c r="EX6" s="157"/>
      <c r="EY6" s="157"/>
      <c r="EZ6" s="157" t="s">
        <v>674</v>
      </c>
      <c r="FA6" s="157"/>
      <c r="FB6" s="157"/>
      <c r="FC6" s="157" t="s">
        <v>675</v>
      </c>
      <c r="FD6" s="157"/>
      <c r="FE6" s="157"/>
      <c r="FF6" s="157" t="s">
        <v>676</v>
      </c>
      <c r="FG6" s="157"/>
      <c r="FH6" s="157"/>
      <c r="FI6" s="157" t="s">
        <v>677</v>
      </c>
      <c r="FJ6" s="157"/>
      <c r="FK6" s="157"/>
      <c r="FL6" s="157" t="s">
        <v>709</v>
      </c>
      <c r="FM6" s="157"/>
      <c r="FN6" s="157"/>
      <c r="FO6" s="157" t="s">
        <v>678</v>
      </c>
      <c r="FP6" s="157"/>
      <c r="FQ6" s="157"/>
      <c r="FR6" s="157" t="s">
        <v>679</v>
      </c>
      <c r="FS6" s="157"/>
      <c r="FT6" s="157"/>
      <c r="FU6" s="157" t="s">
        <v>680</v>
      </c>
      <c r="FV6" s="157"/>
      <c r="FW6" s="157"/>
      <c r="FX6" s="157" t="s">
        <v>681</v>
      </c>
      <c r="FY6" s="157"/>
      <c r="FZ6" s="157"/>
      <c r="GA6" s="157" t="s">
        <v>682</v>
      </c>
      <c r="GB6" s="157"/>
      <c r="GC6" s="157"/>
      <c r="GD6" s="157" t="s">
        <v>683</v>
      </c>
      <c r="GE6" s="157"/>
      <c r="GF6" s="157"/>
      <c r="GG6" s="157" t="s">
        <v>684</v>
      </c>
      <c r="GH6" s="157"/>
      <c r="GI6" s="157"/>
      <c r="GJ6" s="157" t="s">
        <v>685</v>
      </c>
      <c r="GK6" s="157"/>
      <c r="GL6" s="157"/>
      <c r="GM6" s="157" t="s">
        <v>686</v>
      </c>
      <c r="GN6" s="157"/>
      <c r="GO6" s="157"/>
      <c r="GP6" s="157" t="s">
        <v>710</v>
      </c>
      <c r="GQ6" s="157"/>
      <c r="GR6" s="157"/>
      <c r="GS6" s="157" t="s">
        <v>687</v>
      </c>
      <c r="GT6" s="157"/>
      <c r="GU6" s="157"/>
      <c r="GV6" s="157" t="s">
        <v>688</v>
      </c>
      <c r="GW6" s="157"/>
      <c r="GX6" s="157"/>
      <c r="GY6" s="157" t="s">
        <v>689</v>
      </c>
      <c r="GZ6" s="157"/>
      <c r="HA6" s="157"/>
      <c r="HB6" s="157" t="s">
        <v>690</v>
      </c>
      <c r="HC6" s="157"/>
      <c r="HD6" s="157"/>
      <c r="HE6" s="157" t="s">
        <v>691</v>
      </c>
      <c r="HF6" s="157"/>
      <c r="HG6" s="157"/>
      <c r="HH6" s="157" t="s">
        <v>692</v>
      </c>
      <c r="HI6" s="157"/>
      <c r="HJ6" s="157"/>
      <c r="HK6" s="157" t="s">
        <v>693</v>
      </c>
      <c r="HL6" s="157"/>
      <c r="HM6" s="157"/>
      <c r="HN6" s="157" t="s">
        <v>694</v>
      </c>
      <c r="HO6" s="157"/>
      <c r="HP6" s="157"/>
      <c r="HQ6" s="157" t="s">
        <v>695</v>
      </c>
      <c r="HR6" s="157"/>
      <c r="HS6" s="157"/>
      <c r="HT6" s="157" t="s">
        <v>711</v>
      </c>
      <c r="HU6" s="157"/>
      <c r="HV6" s="157"/>
      <c r="HW6" s="157" t="s">
        <v>696</v>
      </c>
      <c r="HX6" s="157"/>
      <c r="HY6" s="157"/>
      <c r="HZ6" s="157" t="s">
        <v>697</v>
      </c>
      <c r="IA6" s="157"/>
      <c r="IB6" s="157"/>
      <c r="IC6" s="157" t="s">
        <v>698</v>
      </c>
      <c r="ID6" s="157"/>
      <c r="IE6" s="157"/>
      <c r="IF6" s="157" t="s">
        <v>699</v>
      </c>
      <c r="IG6" s="157"/>
      <c r="IH6" s="157"/>
      <c r="II6" s="157" t="s">
        <v>712</v>
      </c>
      <c r="IJ6" s="157"/>
      <c r="IK6" s="157"/>
      <c r="IL6" s="157" t="s">
        <v>700</v>
      </c>
      <c r="IM6" s="157"/>
      <c r="IN6" s="157"/>
      <c r="IO6" s="157" t="s">
        <v>701</v>
      </c>
      <c r="IP6" s="157"/>
      <c r="IQ6" s="157"/>
      <c r="IR6" s="157" t="s">
        <v>702</v>
      </c>
      <c r="IS6" s="157"/>
      <c r="IT6" s="157"/>
    </row>
    <row r="7" spans="1:263" ht="104.25" customHeight="1" x14ac:dyDescent="0.35">
      <c r="A7" s="118"/>
      <c r="B7" s="118"/>
      <c r="C7" s="147" t="s">
        <v>1335</v>
      </c>
      <c r="D7" s="147"/>
      <c r="E7" s="147"/>
      <c r="F7" s="147" t="s">
        <v>1336</v>
      </c>
      <c r="G7" s="147"/>
      <c r="H7" s="147"/>
      <c r="I7" s="147" t="s">
        <v>1337</v>
      </c>
      <c r="J7" s="147"/>
      <c r="K7" s="147"/>
      <c r="L7" s="147" t="s">
        <v>1338</v>
      </c>
      <c r="M7" s="147"/>
      <c r="N7" s="147"/>
      <c r="O7" s="147" t="s">
        <v>1339</v>
      </c>
      <c r="P7" s="147"/>
      <c r="Q7" s="147"/>
      <c r="R7" s="147" t="s">
        <v>1340</v>
      </c>
      <c r="S7" s="147"/>
      <c r="T7" s="147"/>
      <c r="U7" s="147" t="s">
        <v>1341</v>
      </c>
      <c r="V7" s="147"/>
      <c r="W7" s="147"/>
      <c r="X7" s="147" t="s">
        <v>1342</v>
      </c>
      <c r="Y7" s="147"/>
      <c r="Z7" s="147"/>
      <c r="AA7" s="147" t="s">
        <v>1343</v>
      </c>
      <c r="AB7" s="147"/>
      <c r="AC7" s="147"/>
      <c r="AD7" s="147" t="s">
        <v>1344</v>
      </c>
      <c r="AE7" s="147"/>
      <c r="AF7" s="147"/>
      <c r="AG7" s="147" t="s">
        <v>1345</v>
      </c>
      <c r="AH7" s="147"/>
      <c r="AI7" s="147"/>
      <c r="AJ7" s="147" t="s">
        <v>1346</v>
      </c>
      <c r="AK7" s="147"/>
      <c r="AL7" s="147"/>
      <c r="AM7" s="147" t="s">
        <v>1347</v>
      </c>
      <c r="AN7" s="147"/>
      <c r="AO7" s="147"/>
      <c r="AP7" s="147" t="s">
        <v>1348</v>
      </c>
      <c r="AQ7" s="147"/>
      <c r="AR7" s="147"/>
      <c r="AS7" s="147" t="s">
        <v>1349</v>
      </c>
      <c r="AT7" s="147"/>
      <c r="AU7" s="147"/>
      <c r="AV7" s="147" t="s">
        <v>1350</v>
      </c>
      <c r="AW7" s="147"/>
      <c r="AX7" s="147"/>
      <c r="AY7" s="147" t="s">
        <v>1351</v>
      </c>
      <c r="AZ7" s="147"/>
      <c r="BA7" s="147"/>
      <c r="BB7" s="147" t="s">
        <v>1352</v>
      </c>
      <c r="BC7" s="147"/>
      <c r="BD7" s="147"/>
      <c r="BE7" s="147" t="s">
        <v>1353</v>
      </c>
      <c r="BF7" s="147"/>
      <c r="BG7" s="147"/>
      <c r="BH7" s="147" t="s">
        <v>1354</v>
      </c>
      <c r="BI7" s="147"/>
      <c r="BJ7" s="147"/>
      <c r="BK7" s="147" t="s">
        <v>1355</v>
      </c>
      <c r="BL7" s="147"/>
      <c r="BM7" s="147"/>
      <c r="BN7" s="147" t="s">
        <v>1356</v>
      </c>
      <c r="BO7" s="147"/>
      <c r="BP7" s="147"/>
      <c r="BQ7" s="147" t="s">
        <v>1357</v>
      </c>
      <c r="BR7" s="147"/>
      <c r="BS7" s="147"/>
      <c r="BT7" s="147" t="s">
        <v>1358</v>
      </c>
      <c r="BU7" s="147"/>
      <c r="BV7" s="147"/>
      <c r="BW7" s="147" t="s">
        <v>1359</v>
      </c>
      <c r="BX7" s="147"/>
      <c r="BY7" s="147"/>
      <c r="BZ7" s="147" t="s">
        <v>1196</v>
      </c>
      <c r="CA7" s="147"/>
      <c r="CB7" s="147"/>
      <c r="CC7" s="147" t="s">
        <v>1360</v>
      </c>
      <c r="CD7" s="147"/>
      <c r="CE7" s="147"/>
      <c r="CF7" s="147" t="s">
        <v>1361</v>
      </c>
      <c r="CG7" s="147"/>
      <c r="CH7" s="147"/>
      <c r="CI7" s="147" t="s">
        <v>1362</v>
      </c>
      <c r="CJ7" s="147"/>
      <c r="CK7" s="147"/>
      <c r="CL7" s="147" t="s">
        <v>1363</v>
      </c>
      <c r="CM7" s="147"/>
      <c r="CN7" s="147"/>
      <c r="CO7" s="147" t="s">
        <v>1364</v>
      </c>
      <c r="CP7" s="147"/>
      <c r="CQ7" s="147"/>
      <c r="CR7" s="147" t="s">
        <v>1365</v>
      </c>
      <c r="CS7" s="147"/>
      <c r="CT7" s="147"/>
      <c r="CU7" s="147" t="s">
        <v>1366</v>
      </c>
      <c r="CV7" s="147"/>
      <c r="CW7" s="147"/>
      <c r="CX7" s="147" t="s">
        <v>1367</v>
      </c>
      <c r="CY7" s="147"/>
      <c r="CZ7" s="147"/>
      <c r="DA7" s="147" t="s">
        <v>1368</v>
      </c>
      <c r="DB7" s="147"/>
      <c r="DC7" s="147"/>
      <c r="DD7" s="147" t="s">
        <v>1369</v>
      </c>
      <c r="DE7" s="147"/>
      <c r="DF7" s="147"/>
      <c r="DG7" s="147" t="s">
        <v>1370</v>
      </c>
      <c r="DH7" s="147"/>
      <c r="DI7" s="147"/>
      <c r="DJ7" s="164" t="s">
        <v>1371</v>
      </c>
      <c r="DK7" s="164"/>
      <c r="DL7" s="164"/>
      <c r="DM7" s="164" t="s">
        <v>1372</v>
      </c>
      <c r="DN7" s="164"/>
      <c r="DO7" s="164"/>
      <c r="DP7" s="164" t="s">
        <v>1373</v>
      </c>
      <c r="DQ7" s="164"/>
      <c r="DR7" s="164"/>
      <c r="DS7" s="164" t="s">
        <v>1374</v>
      </c>
      <c r="DT7" s="164"/>
      <c r="DU7" s="164"/>
      <c r="DV7" s="164" t="s">
        <v>743</v>
      </c>
      <c r="DW7" s="164"/>
      <c r="DX7" s="164"/>
      <c r="DY7" s="147" t="s">
        <v>759</v>
      </c>
      <c r="DZ7" s="147"/>
      <c r="EA7" s="147"/>
      <c r="EB7" s="147" t="s">
        <v>760</v>
      </c>
      <c r="EC7" s="147"/>
      <c r="ED7" s="147"/>
      <c r="EE7" s="147" t="s">
        <v>1228</v>
      </c>
      <c r="EF7" s="147"/>
      <c r="EG7" s="147"/>
      <c r="EH7" s="147" t="s">
        <v>761</v>
      </c>
      <c r="EI7" s="147"/>
      <c r="EJ7" s="147"/>
      <c r="EK7" s="147" t="s">
        <v>1331</v>
      </c>
      <c r="EL7" s="147"/>
      <c r="EM7" s="147"/>
      <c r="EN7" s="147" t="s">
        <v>764</v>
      </c>
      <c r="EO7" s="147"/>
      <c r="EP7" s="147"/>
      <c r="EQ7" s="147" t="s">
        <v>1237</v>
      </c>
      <c r="ER7" s="147"/>
      <c r="ES7" s="147"/>
      <c r="ET7" s="147" t="s">
        <v>769</v>
      </c>
      <c r="EU7" s="147"/>
      <c r="EV7" s="147"/>
      <c r="EW7" s="147" t="s">
        <v>1240</v>
      </c>
      <c r="EX7" s="147"/>
      <c r="EY7" s="147"/>
      <c r="EZ7" s="147" t="s">
        <v>1242</v>
      </c>
      <c r="FA7" s="147"/>
      <c r="FB7" s="147"/>
      <c r="FC7" s="147" t="s">
        <v>1244</v>
      </c>
      <c r="FD7" s="147"/>
      <c r="FE7" s="147"/>
      <c r="FF7" s="147" t="s">
        <v>1332</v>
      </c>
      <c r="FG7" s="147"/>
      <c r="FH7" s="147"/>
      <c r="FI7" s="147" t="s">
        <v>1247</v>
      </c>
      <c r="FJ7" s="147"/>
      <c r="FK7" s="147"/>
      <c r="FL7" s="147" t="s">
        <v>773</v>
      </c>
      <c r="FM7" s="147"/>
      <c r="FN7" s="147"/>
      <c r="FO7" s="147" t="s">
        <v>1251</v>
      </c>
      <c r="FP7" s="147"/>
      <c r="FQ7" s="147"/>
      <c r="FR7" s="147" t="s">
        <v>1254</v>
      </c>
      <c r="FS7" s="147"/>
      <c r="FT7" s="147"/>
      <c r="FU7" s="147" t="s">
        <v>1258</v>
      </c>
      <c r="FV7" s="147"/>
      <c r="FW7" s="147"/>
      <c r="FX7" s="147" t="s">
        <v>1260</v>
      </c>
      <c r="FY7" s="147"/>
      <c r="FZ7" s="147"/>
      <c r="GA7" s="164" t="s">
        <v>1263</v>
      </c>
      <c r="GB7" s="164"/>
      <c r="GC7" s="164"/>
      <c r="GD7" s="147" t="s">
        <v>778</v>
      </c>
      <c r="GE7" s="147"/>
      <c r="GF7" s="147"/>
      <c r="GG7" s="164" t="s">
        <v>1270</v>
      </c>
      <c r="GH7" s="164"/>
      <c r="GI7" s="164"/>
      <c r="GJ7" s="164" t="s">
        <v>1271</v>
      </c>
      <c r="GK7" s="164"/>
      <c r="GL7" s="164"/>
      <c r="GM7" s="164" t="s">
        <v>1273</v>
      </c>
      <c r="GN7" s="164"/>
      <c r="GO7" s="164"/>
      <c r="GP7" s="164" t="s">
        <v>1274</v>
      </c>
      <c r="GQ7" s="164"/>
      <c r="GR7" s="164"/>
      <c r="GS7" s="164" t="s">
        <v>785</v>
      </c>
      <c r="GT7" s="164"/>
      <c r="GU7" s="164"/>
      <c r="GV7" s="164" t="s">
        <v>787</v>
      </c>
      <c r="GW7" s="164"/>
      <c r="GX7" s="164"/>
      <c r="GY7" s="164" t="s">
        <v>788</v>
      </c>
      <c r="GZ7" s="164"/>
      <c r="HA7" s="164"/>
      <c r="HB7" s="147" t="s">
        <v>1281</v>
      </c>
      <c r="HC7" s="147"/>
      <c r="HD7" s="147"/>
      <c r="HE7" s="147" t="s">
        <v>1283</v>
      </c>
      <c r="HF7" s="147"/>
      <c r="HG7" s="147"/>
      <c r="HH7" s="147" t="s">
        <v>794</v>
      </c>
      <c r="HI7" s="147"/>
      <c r="HJ7" s="147"/>
      <c r="HK7" s="147" t="s">
        <v>1284</v>
      </c>
      <c r="HL7" s="147"/>
      <c r="HM7" s="147"/>
      <c r="HN7" s="147" t="s">
        <v>1287</v>
      </c>
      <c r="HO7" s="147"/>
      <c r="HP7" s="147"/>
      <c r="HQ7" s="147" t="s">
        <v>797</v>
      </c>
      <c r="HR7" s="147"/>
      <c r="HS7" s="147"/>
      <c r="HT7" s="147" t="s">
        <v>795</v>
      </c>
      <c r="HU7" s="147"/>
      <c r="HV7" s="147"/>
      <c r="HW7" s="147" t="s">
        <v>616</v>
      </c>
      <c r="HX7" s="147"/>
      <c r="HY7" s="147"/>
      <c r="HZ7" s="147" t="s">
        <v>1296</v>
      </c>
      <c r="IA7" s="147"/>
      <c r="IB7" s="147"/>
      <c r="IC7" s="147" t="s">
        <v>1300</v>
      </c>
      <c r="ID7" s="147"/>
      <c r="IE7" s="147"/>
      <c r="IF7" s="147" t="s">
        <v>800</v>
      </c>
      <c r="IG7" s="147"/>
      <c r="IH7" s="147"/>
      <c r="II7" s="147" t="s">
        <v>1305</v>
      </c>
      <c r="IJ7" s="147"/>
      <c r="IK7" s="147"/>
      <c r="IL7" s="147" t="s">
        <v>1306</v>
      </c>
      <c r="IM7" s="147"/>
      <c r="IN7" s="147"/>
      <c r="IO7" s="147" t="s">
        <v>1310</v>
      </c>
      <c r="IP7" s="147"/>
      <c r="IQ7" s="147"/>
      <c r="IR7" s="147" t="s">
        <v>1314</v>
      </c>
      <c r="IS7" s="147"/>
      <c r="IT7" s="147"/>
    </row>
    <row r="8" spans="1:263" ht="58.5" customHeight="1" x14ac:dyDescent="0.35">
      <c r="A8" s="119"/>
      <c r="B8" s="119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35" t="s">
        <v>276</v>
      </c>
      <c r="B34" s="13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37" t="s">
        <v>839</v>
      </c>
      <c r="B35" s="13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68" t="s">
        <v>56</v>
      </c>
      <c r="E42" s="169"/>
      <c r="F42" s="152" t="s">
        <v>3</v>
      </c>
      <c r="G42" s="153"/>
      <c r="H42" s="154" t="s">
        <v>713</v>
      </c>
      <c r="I42" s="155"/>
      <c r="J42" s="154" t="s">
        <v>329</v>
      </c>
      <c r="K42" s="155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70" t="s">
        <v>157</v>
      </c>
      <c r="E51" s="170"/>
      <c r="F51" s="145" t="s">
        <v>115</v>
      </c>
      <c r="G51" s="146"/>
      <c r="H51" s="154" t="s">
        <v>172</v>
      </c>
      <c r="I51" s="155"/>
      <c r="J51" s="163" t="s">
        <v>184</v>
      </c>
      <c r="K51" s="163"/>
      <c r="L51" s="163" t="s">
        <v>116</v>
      </c>
      <c r="M51" s="163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cp:lastPrinted>2026-06-18T08:05:57Z</cp:lastPrinted>
  <dcterms:created xsi:type="dcterms:W3CDTF">2022-12-22T06:57:03Z</dcterms:created>
  <dcterms:modified xsi:type="dcterms:W3CDTF">2026-06-18T08:07:32Z</dcterms:modified>
</cp:coreProperties>
</file>