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050"/>
  </bookViews>
  <sheets>
    <sheet name="ерте жас тобы" sheetId="1" r:id="rId1"/>
  </sheets>
  <calcPr calcId="162913"/>
</workbook>
</file>

<file path=xl/calcChain.xml><?xml version="1.0" encoding="utf-8"?>
<calcChain xmlns="http://schemas.openxmlformats.org/spreadsheetml/2006/main">
  <c r="F35" i="1" l="1"/>
  <c r="F36" i="1" s="1"/>
  <c r="G35" i="1"/>
  <c r="G36" i="1" s="1"/>
  <c r="H35" i="1"/>
  <c r="H36" i="1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E35" i="1"/>
  <c r="E36" i="1" s="1"/>
  <c r="D35" i="1"/>
  <c r="D36" i="1" s="1"/>
  <c r="C35" i="1"/>
  <c r="C36" i="1" s="1"/>
  <c r="E58" i="1" l="1"/>
  <c r="D58" i="1" s="1"/>
  <c r="E57" i="1"/>
  <c r="D57" i="1" s="1"/>
  <c r="E59" i="1"/>
  <c r="D59" i="1" s="1"/>
  <c r="G53" i="1"/>
  <c r="F53" i="1" s="1"/>
  <c r="G54" i="1"/>
  <c r="F54" i="1" s="1"/>
  <c r="G55" i="1"/>
  <c r="F55" i="1" s="1"/>
  <c r="E53" i="1"/>
  <c r="D53" i="1" s="1"/>
  <c r="E54" i="1"/>
  <c r="D54" i="1" s="1"/>
  <c r="E55" i="1"/>
  <c r="D55" i="1" s="1"/>
  <c r="E48" i="1"/>
  <c r="D48" i="1" s="1"/>
  <c r="E49" i="1"/>
  <c r="D49" i="1" s="1"/>
  <c r="E50" i="1"/>
  <c r="D50" i="1" s="1"/>
  <c r="G44" i="1"/>
  <c r="F44" i="1" s="1"/>
  <c r="G45" i="1"/>
  <c r="F45" i="1" s="1"/>
  <c r="G46" i="1"/>
  <c r="F46" i="1" s="1"/>
  <c r="E44" i="1"/>
  <c r="D44" i="1" s="1"/>
  <c r="E45" i="1"/>
  <c r="D45" i="1" s="1"/>
  <c r="E46" i="1"/>
  <c r="D46" i="1" s="1"/>
  <c r="E39" i="1"/>
  <c r="D39" i="1" s="1"/>
  <c r="E40" i="1"/>
  <c r="D40" i="1" s="1"/>
  <c r="E41" i="1"/>
  <c r="D41" i="1" s="1"/>
  <c r="G56" i="1" l="1"/>
  <c r="F56" i="1"/>
  <c r="E60" i="1"/>
  <c r="D60" i="1"/>
  <c r="E56" i="1"/>
  <c r="D56" i="1"/>
  <c r="E51" i="1"/>
  <c r="D51" i="1"/>
  <c r="G47" i="1"/>
  <c r="F47" i="1"/>
  <c r="E47" i="1"/>
  <c r="D47" i="1"/>
  <c r="E42" i="1"/>
  <c r="D42" i="1"/>
</calcChain>
</file>

<file path=xl/sharedStrings.xml><?xml version="1.0" encoding="utf-8"?>
<sst xmlns="http://schemas.openxmlformats.org/spreadsheetml/2006/main" count="299" uniqueCount="236">
  <si>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</si>
  <si>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</si>
  <si>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</si>
  <si>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</si>
  <si>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</si>
  <si>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</si>
  <si>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</si>
  <si>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</si>
  <si>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</si>
  <si>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</si>
  <si>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</si>
  <si>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</si>
  <si>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</si>
  <si>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</si>
  <si>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</si>
  <si>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</si>
  <si>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</si>
  <si>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</si>
  <si>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</si>
  <si>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</si>
  <si>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</si>
  <si>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</si>
  <si>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</si>
  <si>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</si>
  <si>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</si>
  <si>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</si>
  <si>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</si>
  <si>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</si>
  <si>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</si>
  <si>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</si>
  <si>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</si>
  <si>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</si>
  <si>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</si>
  <si>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</si>
  <si>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</si>
  <si>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</si>
  <si>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</si>
  <si>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</si>
  <si>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</si>
  <si>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</si>
  <si>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</si>
  <si>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</si>
  <si>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</si>
  <si>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</si>
  <si>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</si>
  <si>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</si>
  <si>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</si>
  <si>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</si>
  <si>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</si>
  <si>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</si>
  <si>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</si>
  <si>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</si>
  <si>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</si>
  <si>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</si>
  <si>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</si>
  <si>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</si>
  <si>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</si>
  <si>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</si>
  <si>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</si>
  <si>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</si>
  <si>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</si>
  <si>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</si>
  <si>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</si>
  <si>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</si>
  <si>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</si>
  <si>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</si>
  <si>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</si>
  <si>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</si>
  <si>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</si>
  <si>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</si>
  <si>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</si>
  <si>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</si>
  <si>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</si>
  <si>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</si>
  <si>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</si>
  <si>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</si>
  <si>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</si>
  <si>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</si>
  <si>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</si>
  <si>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</si>
  <si>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</si>
  <si>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</si>
  <si>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</si>
  <si>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</si>
  <si>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</si>
  <si>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</si>
  <si>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</si>
  <si>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</si>
  <si>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</si>
  <si>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</si>
  <si>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</si>
  <si>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</si>
  <si>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</si>
  <si>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</si>
  <si>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</si>
  <si>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</si>
  <si>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</si>
  <si>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</si>
  <si>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</si>
  <si>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</si>
  <si>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</si>
  <si>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</si>
  <si>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</si>
  <si>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</si>
  <si>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</si>
  <si>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</si>
  <si>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</si>
  <si>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</si>
  <si>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</si>
  <si>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</si>
  <si>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</si>
  <si>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</si>
  <si>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</si>
  <si>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</si>
  <si>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</si>
  <si>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</si>
  <si>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</si>
  <si>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</si>
  <si>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</si>
  <si>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</si>
  <si>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</si>
  <si>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</si>
  <si>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</si>
  <si>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</si>
  <si>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</si>
  <si>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</si>
  <si>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</si>
  <si>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</si>
  <si>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</si>
  <si>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</si>
  <si>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</si>
  <si>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</si>
  <si>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</si>
  <si>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</si>
  <si>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</si>
  <si>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</si>
  <si>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</si>
  <si>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</si>
  <si>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</si>
  <si>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</si>
  <si>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</si>
  <si>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</si>
  <si>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</si>
  <si>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</si>
  <si>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</si>
  <si>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</si>
  <si>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</si>
  <si>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</si>
  <si>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</si>
  <si>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</si>
  <si>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</si>
  <si>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</si>
  <si>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</si>
  <si>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</si>
  <si>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</si>
  <si>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</si>
  <si>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</si>
  <si>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</si>
  <si>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</si>
  <si>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</si>
  <si>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</si>
  <si>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</si>
  <si>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</si>
  <si>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</si>
  <si>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</si>
  <si>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</si>
  <si>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</si>
  <si>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</si>
  <si>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</si>
  <si>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</si>
  <si>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</si>
  <si>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</si>
  <si>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</si>
  <si>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</si>
  <si>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</si>
  <si>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</si>
  <si>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</si>
  <si>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</si>
  <si>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</si>
  <si>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</si>
  <si>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</si>
  <si>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</si>
  <si>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</si>
  <si>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</si>
  <si>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</si>
  <si>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</si>
  <si>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</si>
  <si>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</si>
  <si>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</si>
  <si>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</si>
  <si>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</si>
  <si>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</si>
  <si>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</si>
  <si>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</si>
  <si>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</si>
  <si>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</si>
  <si>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</si>
  <si>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</si>
  <si>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</si>
  <si>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</si>
  <si>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</si>
  <si>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</si>
  <si>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</si>
  <si>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</si>
  <si>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</si>
  <si>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</si>
  <si>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</si>
  <si>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</si>
  <si>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</si>
  <si>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</si>
  <si>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</si>
  <si>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</si>
  <si>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</si>
  <si>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</si>
  <si>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Кіші тобына арналған (2 жастағы балалар) бақылау парағы</t>
  </si>
  <si>
    <t xml:space="preserve">                                  Оқу жылы: 2023-2024 оқу жылы                     Топ: "Еркемай" кіші тобы           Өткізу кезеңі:бастапқы                            Өткізу мерзімі:1-10 Қыркүйек</t>
  </si>
  <si>
    <t>Абат Ибрагим Асланұлы</t>
  </si>
  <si>
    <t>Арстан Абдрахман Бейбарысұлы</t>
  </si>
  <si>
    <t>Асланқызы Райян</t>
  </si>
  <si>
    <t>Алибекова Аниса Мейрамбековна</t>
  </si>
  <si>
    <t>Ақын София Дамирқызы</t>
  </si>
  <si>
    <t>Азамат Әбілмансұр Сағатбекұлы</t>
  </si>
  <si>
    <t>Асқар Муслим Ақедіұлы</t>
  </si>
  <si>
    <t>Әлтай Айлин Әлтайқызы</t>
  </si>
  <si>
    <t>Бекболатов Бек Қанатбекұлы</t>
  </si>
  <si>
    <t>Балмаш Хамза Нұрлашұлы</t>
  </si>
  <si>
    <t>Балмашев Баязит Сайранұлы</t>
  </si>
  <si>
    <t>Ғани Мухаммед Ғаниұлы</t>
  </si>
  <si>
    <t>Есенгелді Мәлен Жасұланұлы</t>
  </si>
  <si>
    <t>Ибрагим Алихан Мейрамбекұлы</t>
  </si>
  <si>
    <t>Мұрат Айзере Айдарқызы</t>
  </si>
  <si>
    <t>Сержан СӘруар Сержанқызы</t>
  </si>
  <si>
    <t>Самат Хақназар Естайұлы</t>
  </si>
  <si>
    <t>Сағынтаева Милана Серғалиқызы</t>
  </si>
  <si>
    <t>Сайын Салих Алмазбекұлы</t>
  </si>
  <si>
    <t>Шортанбаева Регина Темирлановна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</si>
</sst>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2" applyNumberFormat="0" applyAlignment="0" applyProtection="0"/>
    <xf numFmtId="0" fontId="23" fillId="8" borderId="13" applyNumberFormat="0" applyAlignment="0" applyProtection="0"/>
    <xf numFmtId="0" fontId="24" fillId="8" borderId="12" applyNumberFormat="0" applyAlignment="0" applyProtection="0"/>
    <xf numFmtId="0" fontId="25" fillId="0" borderId="14" applyNumberFormat="0" applyFill="0" applyAlignment="0" applyProtection="0"/>
    <xf numFmtId="0" fontId="26" fillId="9" borderId="15" applyNumberFormat="0" applyAlignment="0" applyProtection="0"/>
    <xf numFmtId="0" fontId="12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8" fillId="34" borderId="0" applyNumberFormat="0" applyBorder="0" applyAlignment="0" applyProtection="0"/>
    <xf numFmtId="0" fontId="29" fillId="0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4" xfId="0" applyFont="1" applyBorder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57">
    <cellStyle name="20% - Акцент1" xfId="20" builtinId="30" customBuiltin="1"/>
    <cellStyle name="20% — акцент1 2" xfId="45"/>
    <cellStyle name="20% - Акцент2" xfId="24" builtinId="34" customBuiltin="1"/>
    <cellStyle name="20% — акцент2 2" xfId="47"/>
    <cellStyle name="20% - Акцент3" xfId="28" builtinId="38" customBuiltin="1"/>
    <cellStyle name="20% — акцент3 2" xfId="49"/>
    <cellStyle name="20% - Акцент4" xfId="32" builtinId="42" customBuiltin="1"/>
    <cellStyle name="20% — акцент4 2" xfId="51"/>
    <cellStyle name="20% - Акцент5" xfId="36" builtinId="46" customBuiltin="1"/>
    <cellStyle name="20% — акцент5 2" xfId="53"/>
    <cellStyle name="20% - Акцент6" xfId="40" builtinId="50" customBuiltin="1"/>
    <cellStyle name="20% — акцент6 2" xfId="55"/>
    <cellStyle name="40% - Акцент1" xfId="21" builtinId="31" customBuiltin="1"/>
    <cellStyle name="40% — акцент1 2" xfId="46"/>
    <cellStyle name="40% - Акцент2" xfId="25" builtinId="35" customBuiltin="1"/>
    <cellStyle name="40% — акцент2 2" xfId="48"/>
    <cellStyle name="40% - Акцент3" xfId="29" builtinId="39" customBuiltin="1"/>
    <cellStyle name="40% — акцент3 2" xfId="50"/>
    <cellStyle name="40% - Акцент4" xfId="33" builtinId="43" customBuiltin="1"/>
    <cellStyle name="40% — акцент4 2" xfId="52"/>
    <cellStyle name="40% - Акцент5" xfId="37" builtinId="47" customBuiltin="1"/>
    <cellStyle name="40% — акцент5 2" xfId="54"/>
    <cellStyle name="40% - Акцент6" xfId="41" builtinId="51" customBuiltin="1"/>
    <cellStyle name="40% — акцент6 2" xfId="56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44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'ерте жас тобы'!$B$38:$B$60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A1-44B1-A7BB-15E5F3125100}"/>
            </c:ext>
          </c:extLst>
        </c:ser>
        <c:ser>
          <c:idx val="1"/>
          <c:order val="1"/>
          <c:val>
            <c:numRef>
              <c:f>'ерте жас тобы'!$C$38:$C$60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A1-44B1-A7BB-15E5F3125100}"/>
            </c:ext>
          </c:extLst>
        </c:ser>
        <c:ser>
          <c:idx val="2"/>
          <c:order val="2"/>
          <c:val>
            <c:numRef>
              <c:f>'ерте жас тобы'!$D$38:$D$60</c:f>
              <c:numCache>
                <c:formatCode>0</c:formatCode>
                <c:ptCount val="23"/>
                <c:pt idx="1">
                  <c:v>8.1428571428571423</c:v>
                </c:pt>
                <c:pt idx="2">
                  <c:v>11.285714285714285</c:v>
                </c:pt>
                <c:pt idx="3">
                  <c:v>0.68571428571428572</c:v>
                </c:pt>
                <c:pt idx="4">
                  <c:v>20.114285714285714</c:v>
                </c:pt>
                <c:pt idx="5">
                  <c:v>0</c:v>
                </c:pt>
                <c:pt idx="6">
                  <c:v>12.428571428571429</c:v>
                </c:pt>
                <c:pt idx="7">
                  <c:v>6.4285714285714288</c:v>
                </c:pt>
                <c:pt idx="8">
                  <c:v>1.1428571428571428</c:v>
                </c:pt>
                <c:pt idx="9">
                  <c:v>20</c:v>
                </c:pt>
                <c:pt idx="10">
                  <c:v>11.399999999999999</c:v>
                </c:pt>
                <c:pt idx="11">
                  <c:v>8.1999999999999993</c:v>
                </c:pt>
                <c:pt idx="12">
                  <c:v>0.4</c:v>
                </c:pt>
                <c:pt idx="13">
                  <c:v>19.999999999999996</c:v>
                </c:pt>
                <c:pt idx="14">
                  <c:v>0</c:v>
                </c:pt>
                <c:pt idx="15">
                  <c:v>8.75</c:v>
                </c:pt>
                <c:pt idx="16">
                  <c:v>11</c:v>
                </c:pt>
                <c:pt idx="17">
                  <c:v>0.25</c:v>
                </c:pt>
                <c:pt idx="18">
                  <c:v>20</c:v>
                </c:pt>
                <c:pt idx="19">
                  <c:v>11.799999999999999</c:v>
                </c:pt>
                <c:pt idx="20">
                  <c:v>8.1999999999999993</c:v>
                </c:pt>
                <c:pt idx="21">
                  <c:v>0</c:v>
                </c:pt>
                <c:pt idx="22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A1-44B1-A7BB-15E5F3125100}"/>
            </c:ext>
          </c:extLst>
        </c:ser>
        <c:ser>
          <c:idx val="3"/>
          <c:order val="3"/>
          <c:val>
            <c:numRef>
              <c:f>'ерте жас тобы'!$E$38:$E$60</c:f>
              <c:numCache>
                <c:formatCode>0</c:formatCode>
                <c:ptCount val="23"/>
                <c:pt idx="1">
                  <c:v>40.714285714285715</c:v>
                </c:pt>
                <c:pt idx="2">
                  <c:v>56.428571428571431</c:v>
                </c:pt>
                <c:pt idx="3">
                  <c:v>2.8571428571428572</c:v>
                </c:pt>
                <c:pt idx="4">
                  <c:v>100</c:v>
                </c:pt>
                <c:pt idx="6">
                  <c:v>62.142857142857146</c:v>
                </c:pt>
                <c:pt idx="7">
                  <c:v>32.142857142857146</c:v>
                </c:pt>
                <c:pt idx="8">
                  <c:v>5.7142857142857144</c:v>
                </c:pt>
                <c:pt idx="9">
                  <c:v>100</c:v>
                </c:pt>
                <c:pt idx="10">
                  <c:v>57</c:v>
                </c:pt>
                <c:pt idx="11">
                  <c:v>41</c:v>
                </c:pt>
                <c:pt idx="12">
                  <c:v>2</c:v>
                </c:pt>
                <c:pt idx="13">
                  <c:v>100</c:v>
                </c:pt>
                <c:pt idx="15">
                  <c:v>43.75</c:v>
                </c:pt>
                <c:pt idx="16">
                  <c:v>55</c:v>
                </c:pt>
                <c:pt idx="17">
                  <c:v>1.25</c:v>
                </c:pt>
                <c:pt idx="18">
                  <c:v>100</c:v>
                </c:pt>
                <c:pt idx="19">
                  <c:v>59</c:v>
                </c:pt>
                <c:pt idx="20">
                  <c:v>41</c:v>
                </c:pt>
                <c:pt idx="21">
                  <c:v>0</c:v>
                </c:pt>
                <c:pt idx="22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2A1-44B1-A7BB-15E5F3125100}"/>
            </c:ext>
          </c:extLst>
        </c:ser>
        <c:ser>
          <c:idx val="4"/>
          <c:order val="4"/>
          <c:val>
            <c:numRef>
              <c:f>'ерте жас тобы'!$F$38:$F$60</c:f>
              <c:numCache>
                <c:formatCode>0</c:formatCode>
                <c:ptCount val="23"/>
                <c:pt idx="5">
                  <c:v>0</c:v>
                </c:pt>
                <c:pt idx="6">
                  <c:v>9.8000000000000007</c:v>
                </c:pt>
                <c:pt idx="7">
                  <c:v>9.2000000000000011</c:v>
                </c:pt>
                <c:pt idx="8">
                  <c:v>1</c:v>
                </c:pt>
                <c:pt idx="9">
                  <c:v>20</c:v>
                </c:pt>
                <c:pt idx="14">
                  <c:v>0</c:v>
                </c:pt>
                <c:pt idx="15">
                  <c:v>11</c:v>
                </c:pt>
                <c:pt idx="16">
                  <c:v>9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2A1-44B1-A7BB-15E5F3125100}"/>
            </c:ext>
          </c:extLst>
        </c:ser>
        <c:ser>
          <c:idx val="5"/>
          <c:order val="5"/>
          <c:val>
            <c:numRef>
              <c:f>'ерте жас тобы'!$G$38:$G$60</c:f>
              <c:numCache>
                <c:formatCode>0</c:formatCode>
                <c:ptCount val="23"/>
                <c:pt idx="6">
                  <c:v>49</c:v>
                </c:pt>
                <c:pt idx="7">
                  <c:v>46</c:v>
                </c:pt>
                <c:pt idx="8">
                  <c:v>5</c:v>
                </c:pt>
                <c:pt idx="9">
                  <c:v>100</c:v>
                </c:pt>
                <c:pt idx="15">
                  <c:v>55</c:v>
                </c:pt>
                <c:pt idx="16">
                  <c:v>45</c:v>
                </c:pt>
                <c:pt idx="17">
                  <c:v>0</c:v>
                </c:pt>
                <c:pt idx="18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2A1-44B1-A7BB-15E5F3125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34720"/>
        <c:axId val="145136256"/>
      </c:lineChart>
      <c:catAx>
        <c:axId val="145134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5136256"/>
        <c:crosses val="autoZero"/>
        <c:auto val="1"/>
        <c:lblAlgn val="ctr"/>
        <c:lblOffset val="100"/>
        <c:noMultiLvlLbl val="0"/>
      </c:catAx>
      <c:valAx>
        <c:axId val="145136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134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101600</xdr:colOff>
      <xdr:row>39</xdr:row>
      <xdr:rowOff>0</xdr:rowOff>
    </xdr:from>
    <xdr:to>
      <xdr:col>21</xdr:col>
      <xdr:colOff>88900</xdr:colOff>
      <xdr:row>60</xdr:row>
      <xdr:rowOff>25400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20" zoomScale="60" zoomScaleNormal="60" workbookViewId="0">
      <selection activeCell="AC42" sqref="AC42"/>
    </sheetView>
  </sheetViews>
  <sheetFormatPr defaultRowHeight="14.5" x14ac:dyDescent="0.35"/>
  <cols>
    <col min="2" max="2" width="33.1796875" customWidth="1"/>
    <col min="4" max="4" width="9.1796875" customWidth="1"/>
  </cols>
  <sheetData>
    <row r="1" spans="1:251" ht="15.5" x14ac:dyDescent="0.35">
      <c r="A1" s="5" t="s">
        <v>18</v>
      </c>
      <c r="B1" s="11" t="s">
        <v>214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1" ht="16.149999999999999" customHeight="1" x14ac:dyDescent="0.35">
      <c r="A2" s="53" t="s">
        <v>215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34" t="s">
        <v>213</v>
      </c>
      <c r="DN2" s="34"/>
    </row>
    <row r="3" spans="1:251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1" ht="15.65" customHeight="1" x14ac:dyDescent="0.35">
      <c r="A4" s="50" t="s">
        <v>0</v>
      </c>
      <c r="B4" s="50" t="s">
        <v>1</v>
      </c>
      <c r="C4" s="51" t="s">
        <v>53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76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99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99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122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1" ht="15" customHeight="1" x14ac:dyDescent="0.35">
      <c r="A5" s="50"/>
      <c r="B5" s="50"/>
      <c r="C5" s="44" t="s">
        <v>54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52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77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100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101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123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1" ht="10.15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1" ht="15.65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1" ht="15.65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1" ht="15.65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1" ht="15.65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1" ht="15.65" customHeight="1" x14ac:dyDescent="0.35">
      <c r="A11" s="50"/>
      <c r="B11" s="50"/>
      <c r="C11" s="43" t="s">
        <v>152</v>
      </c>
      <c r="D11" s="43"/>
      <c r="E11" s="43"/>
      <c r="F11" s="43"/>
      <c r="G11" s="43"/>
      <c r="H11" s="43"/>
      <c r="I11" s="43"/>
      <c r="J11" s="43"/>
      <c r="K11" s="43"/>
      <c r="L11" s="43" t="s">
        <v>155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152</v>
      </c>
      <c r="Y11" s="43"/>
      <c r="Z11" s="43"/>
      <c r="AA11" s="43"/>
      <c r="AB11" s="43"/>
      <c r="AC11" s="43"/>
      <c r="AD11" s="43"/>
      <c r="AE11" s="43"/>
      <c r="AF11" s="43"/>
      <c r="AG11" s="43" t="s">
        <v>155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152</v>
      </c>
      <c r="AT11" s="39"/>
      <c r="AU11" s="39"/>
      <c r="AV11" s="39"/>
      <c r="AW11" s="39"/>
      <c r="AX11" s="39"/>
      <c r="AY11" s="39" t="s">
        <v>155</v>
      </c>
      <c r="AZ11" s="39"/>
      <c r="BA11" s="39"/>
      <c r="BB11" s="39"/>
      <c r="BC11" s="39"/>
      <c r="BD11" s="39"/>
      <c r="BE11" s="39"/>
      <c r="BF11" s="39"/>
      <c r="BG11" s="39"/>
      <c r="BH11" s="39" t="s">
        <v>152</v>
      </c>
      <c r="BI11" s="39"/>
      <c r="BJ11" s="39"/>
      <c r="BK11" s="39"/>
      <c r="BL11" s="39"/>
      <c r="BM11" s="39"/>
      <c r="BN11" s="39" t="s">
        <v>155</v>
      </c>
      <c r="BO11" s="39"/>
      <c r="BP11" s="39"/>
      <c r="BQ11" s="39"/>
      <c r="BR11" s="39"/>
      <c r="BS11" s="39"/>
      <c r="BT11" s="39"/>
      <c r="BU11" s="39"/>
      <c r="BV11" s="39"/>
      <c r="BW11" s="39" t="s">
        <v>152</v>
      </c>
      <c r="BX11" s="39"/>
      <c r="BY11" s="39"/>
      <c r="BZ11" s="39"/>
      <c r="CA11" s="39"/>
      <c r="CB11" s="39"/>
      <c r="CC11" s="39" t="s">
        <v>155</v>
      </c>
      <c r="CD11" s="39"/>
      <c r="CE11" s="39"/>
      <c r="CF11" s="39"/>
      <c r="CG11" s="39"/>
      <c r="CH11" s="39"/>
      <c r="CI11" s="39" t="s">
        <v>152</v>
      </c>
      <c r="CJ11" s="39"/>
      <c r="CK11" s="39"/>
      <c r="CL11" s="39"/>
      <c r="CM11" s="39"/>
      <c r="CN11" s="39"/>
      <c r="CO11" s="39"/>
      <c r="CP11" s="39"/>
      <c r="CQ11" s="39"/>
      <c r="CR11" s="39" t="s">
        <v>155</v>
      </c>
      <c r="CS11" s="39"/>
      <c r="CT11" s="39"/>
      <c r="CU11" s="39"/>
      <c r="CV11" s="39"/>
      <c r="CW11" s="39"/>
      <c r="CX11" s="39"/>
      <c r="CY11" s="39"/>
      <c r="CZ11" s="39"/>
      <c r="DA11" s="39" t="s">
        <v>152</v>
      </c>
      <c r="DB11" s="39"/>
      <c r="DC11" s="39"/>
      <c r="DD11" s="39"/>
      <c r="DE11" s="39"/>
      <c r="DF11" s="39"/>
      <c r="DG11" s="39" t="s">
        <v>155</v>
      </c>
      <c r="DH11" s="39"/>
      <c r="DI11" s="39"/>
      <c r="DJ11" s="39"/>
      <c r="DK11" s="39"/>
      <c r="DL11" s="39"/>
      <c r="DM11" s="39"/>
      <c r="DN11" s="39"/>
      <c r="DO11" s="39"/>
    </row>
    <row r="12" spans="1:251" ht="15.65" customHeight="1" x14ac:dyDescent="0.35">
      <c r="A12" s="50"/>
      <c r="B12" s="50"/>
      <c r="C12" s="44" t="s">
        <v>19</v>
      </c>
      <c r="D12" s="44" t="s">
        <v>4</v>
      </c>
      <c r="E12" s="44" t="s">
        <v>5</v>
      </c>
      <c r="F12" s="44" t="s">
        <v>23</v>
      </c>
      <c r="G12" s="44" t="s">
        <v>6</v>
      </c>
      <c r="H12" s="44" t="s">
        <v>7</v>
      </c>
      <c r="I12" s="44" t="s">
        <v>20</v>
      </c>
      <c r="J12" s="44" t="s">
        <v>8</v>
      </c>
      <c r="K12" s="44" t="s">
        <v>9</v>
      </c>
      <c r="L12" s="44" t="s">
        <v>25</v>
      </c>
      <c r="M12" s="44" t="s">
        <v>5</v>
      </c>
      <c r="N12" s="44" t="s">
        <v>10</v>
      </c>
      <c r="O12" s="44" t="s">
        <v>21</v>
      </c>
      <c r="P12" s="44" t="s">
        <v>9</v>
      </c>
      <c r="Q12" s="44" t="s">
        <v>11</v>
      </c>
      <c r="R12" s="44" t="s">
        <v>22</v>
      </c>
      <c r="S12" s="44" t="s">
        <v>10</v>
      </c>
      <c r="T12" s="44" t="s">
        <v>6</v>
      </c>
      <c r="U12" s="44" t="s">
        <v>32</v>
      </c>
      <c r="V12" s="44" t="s">
        <v>12</v>
      </c>
      <c r="W12" s="44" t="s">
        <v>8</v>
      </c>
      <c r="X12" s="44" t="s">
        <v>40</v>
      </c>
      <c r="Y12" s="44"/>
      <c r="Z12" s="44"/>
      <c r="AA12" s="44" t="s">
        <v>41</v>
      </c>
      <c r="AB12" s="44"/>
      <c r="AC12" s="44"/>
      <c r="AD12" s="44" t="s">
        <v>42</v>
      </c>
      <c r="AE12" s="44"/>
      <c r="AF12" s="44"/>
      <c r="AG12" s="44" t="s">
        <v>43</v>
      </c>
      <c r="AH12" s="44"/>
      <c r="AI12" s="44"/>
      <c r="AJ12" s="44" t="s">
        <v>44</v>
      </c>
      <c r="AK12" s="44"/>
      <c r="AL12" s="44"/>
      <c r="AM12" s="44" t="s">
        <v>45</v>
      </c>
      <c r="AN12" s="44"/>
      <c r="AO12" s="44"/>
      <c r="AP12" s="42" t="s">
        <v>46</v>
      </c>
      <c r="AQ12" s="42"/>
      <c r="AR12" s="42"/>
      <c r="AS12" s="44" t="s">
        <v>47</v>
      </c>
      <c r="AT12" s="44"/>
      <c r="AU12" s="44"/>
      <c r="AV12" s="44" t="s">
        <v>48</v>
      </c>
      <c r="AW12" s="44"/>
      <c r="AX12" s="44"/>
      <c r="AY12" s="44" t="s">
        <v>49</v>
      </c>
      <c r="AZ12" s="44"/>
      <c r="BA12" s="44"/>
      <c r="BB12" s="44" t="s">
        <v>50</v>
      </c>
      <c r="BC12" s="44"/>
      <c r="BD12" s="44"/>
      <c r="BE12" s="44" t="s">
        <v>51</v>
      </c>
      <c r="BF12" s="44"/>
      <c r="BG12" s="44"/>
      <c r="BH12" s="42" t="s">
        <v>78</v>
      </c>
      <c r="BI12" s="42"/>
      <c r="BJ12" s="42"/>
      <c r="BK12" s="42" t="s">
        <v>79</v>
      </c>
      <c r="BL12" s="42"/>
      <c r="BM12" s="42"/>
      <c r="BN12" s="42" t="s">
        <v>80</v>
      </c>
      <c r="BO12" s="42"/>
      <c r="BP12" s="42"/>
      <c r="BQ12" s="42" t="s">
        <v>81</v>
      </c>
      <c r="BR12" s="42"/>
      <c r="BS12" s="42"/>
      <c r="BT12" s="42" t="s">
        <v>82</v>
      </c>
      <c r="BU12" s="42"/>
      <c r="BV12" s="42"/>
      <c r="BW12" s="42" t="s">
        <v>89</v>
      </c>
      <c r="BX12" s="42"/>
      <c r="BY12" s="42"/>
      <c r="BZ12" s="42" t="s">
        <v>90</v>
      </c>
      <c r="CA12" s="42"/>
      <c r="CB12" s="42"/>
      <c r="CC12" s="42" t="s">
        <v>91</v>
      </c>
      <c r="CD12" s="42"/>
      <c r="CE12" s="42"/>
      <c r="CF12" s="42" t="s">
        <v>92</v>
      </c>
      <c r="CG12" s="42"/>
      <c r="CH12" s="42"/>
      <c r="CI12" s="42" t="s">
        <v>93</v>
      </c>
      <c r="CJ12" s="42"/>
      <c r="CK12" s="42"/>
      <c r="CL12" s="42" t="s">
        <v>94</v>
      </c>
      <c r="CM12" s="42"/>
      <c r="CN12" s="42"/>
      <c r="CO12" s="42" t="s">
        <v>95</v>
      </c>
      <c r="CP12" s="42"/>
      <c r="CQ12" s="42"/>
      <c r="CR12" s="42" t="s">
        <v>96</v>
      </c>
      <c r="CS12" s="42"/>
      <c r="CT12" s="42"/>
      <c r="CU12" s="42" t="s">
        <v>97</v>
      </c>
      <c r="CV12" s="42"/>
      <c r="CW12" s="42"/>
      <c r="CX12" s="42" t="s">
        <v>98</v>
      </c>
      <c r="CY12" s="42"/>
      <c r="CZ12" s="42"/>
      <c r="DA12" s="42" t="s">
        <v>124</v>
      </c>
      <c r="DB12" s="42"/>
      <c r="DC12" s="42"/>
      <c r="DD12" s="42" t="s">
        <v>125</v>
      </c>
      <c r="DE12" s="42"/>
      <c r="DF12" s="42"/>
      <c r="DG12" s="42" t="s">
        <v>126</v>
      </c>
      <c r="DH12" s="42"/>
      <c r="DI12" s="42"/>
      <c r="DJ12" s="42" t="s">
        <v>127</v>
      </c>
      <c r="DK12" s="42"/>
      <c r="DL12" s="42"/>
      <c r="DM12" s="42" t="s">
        <v>128</v>
      </c>
      <c r="DN12" s="42"/>
      <c r="DO12" s="42"/>
    </row>
    <row r="13" spans="1:251" ht="60" customHeight="1" x14ac:dyDescent="0.35">
      <c r="A13" s="50"/>
      <c r="B13" s="50"/>
      <c r="C13" s="49" t="s">
        <v>149</v>
      </c>
      <c r="D13" s="49"/>
      <c r="E13" s="49"/>
      <c r="F13" s="49" t="s">
        <v>212</v>
      </c>
      <c r="G13" s="49"/>
      <c r="H13" s="49"/>
      <c r="I13" s="49" t="s">
        <v>26</v>
      </c>
      <c r="J13" s="49"/>
      <c r="K13" s="49"/>
      <c r="L13" s="49" t="s">
        <v>33</v>
      </c>
      <c r="M13" s="49"/>
      <c r="N13" s="49"/>
      <c r="O13" s="49" t="s">
        <v>35</v>
      </c>
      <c r="P13" s="49"/>
      <c r="Q13" s="49"/>
      <c r="R13" s="49" t="s">
        <v>36</v>
      </c>
      <c r="S13" s="49"/>
      <c r="T13" s="49"/>
      <c r="U13" s="49" t="s">
        <v>39</v>
      </c>
      <c r="V13" s="49"/>
      <c r="W13" s="49"/>
      <c r="X13" s="49" t="s">
        <v>156</v>
      </c>
      <c r="Y13" s="49"/>
      <c r="Z13" s="49"/>
      <c r="AA13" s="49" t="s">
        <v>158</v>
      </c>
      <c r="AB13" s="49"/>
      <c r="AC13" s="49"/>
      <c r="AD13" s="49" t="s">
        <v>160</v>
      </c>
      <c r="AE13" s="49"/>
      <c r="AF13" s="49"/>
      <c r="AG13" s="49" t="s">
        <v>162</v>
      </c>
      <c r="AH13" s="49"/>
      <c r="AI13" s="49"/>
      <c r="AJ13" s="49" t="s">
        <v>164</v>
      </c>
      <c r="AK13" s="49"/>
      <c r="AL13" s="49"/>
      <c r="AM13" s="49" t="s">
        <v>168</v>
      </c>
      <c r="AN13" s="49"/>
      <c r="AO13" s="49"/>
      <c r="AP13" s="49" t="s">
        <v>169</v>
      </c>
      <c r="AQ13" s="49"/>
      <c r="AR13" s="49"/>
      <c r="AS13" s="49" t="s">
        <v>171</v>
      </c>
      <c r="AT13" s="49"/>
      <c r="AU13" s="49"/>
      <c r="AV13" s="49" t="s">
        <v>172</v>
      </c>
      <c r="AW13" s="49"/>
      <c r="AX13" s="49"/>
      <c r="AY13" s="49" t="s">
        <v>175</v>
      </c>
      <c r="AZ13" s="49"/>
      <c r="BA13" s="49"/>
      <c r="BB13" s="49" t="s">
        <v>176</v>
      </c>
      <c r="BC13" s="49"/>
      <c r="BD13" s="49"/>
      <c r="BE13" s="49" t="s">
        <v>179</v>
      </c>
      <c r="BF13" s="49"/>
      <c r="BG13" s="49"/>
      <c r="BH13" s="49" t="s">
        <v>180</v>
      </c>
      <c r="BI13" s="49"/>
      <c r="BJ13" s="49"/>
      <c r="BK13" s="49" t="s">
        <v>184</v>
      </c>
      <c r="BL13" s="49"/>
      <c r="BM13" s="49"/>
      <c r="BN13" s="49" t="s">
        <v>183</v>
      </c>
      <c r="BO13" s="49"/>
      <c r="BP13" s="49"/>
      <c r="BQ13" s="49" t="s">
        <v>185</v>
      </c>
      <c r="BR13" s="49"/>
      <c r="BS13" s="49"/>
      <c r="BT13" s="49" t="s">
        <v>186</v>
      </c>
      <c r="BU13" s="49"/>
      <c r="BV13" s="49"/>
      <c r="BW13" s="49" t="s">
        <v>188</v>
      </c>
      <c r="BX13" s="49"/>
      <c r="BY13" s="49"/>
      <c r="BZ13" s="49" t="s">
        <v>190</v>
      </c>
      <c r="CA13" s="49"/>
      <c r="CB13" s="49"/>
      <c r="CC13" s="49" t="s">
        <v>191</v>
      </c>
      <c r="CD13" s="49"/>
      <c r="CE13" s="49"/>
      <c r="CF13" s="49" t="s">
        <v>192</v>
      </c>
      <c r="CG13" s="49"/>
      <c r="CH13" s="49"/>
      <c r="CI13" s="49" t="s">
        <v>194</v>
      </c>
      <c r="CJ13" s="49"/>
      <c r="CK13" s="49"/>
      <c r="CL13" s="49" t="s">
        <v>110</v>
      </c>
      <c r="CM13" s="49"/>
      <c r="CN13" s="49"/>
      <c r="CO13" s="49" t="s">
        <v>112</v>
      </c>
      <c r="CP13" s="49"/>
      <c r="CQ13" s="49"/>
      <c r="CR13" s="49" t="s">
        <v>195</v>
      </c>
      <c r="CS13" s="49"/>
      <c r="CT13" s="49"/>
      <c r="CU13" s="49" t="s">
        <v>117</v>
      </c>
      <c r="CV13" s="49"/>
      <c r="CW13" s="49"/>
      <c r="CX13" s="49" t="s">
        <v>196</v>
      </c>
      <c r="CY13" s="49"/>
      <c r="CZ13" s="49"/>
      <c r="DA13" s="49" t="s">
        <v>197</v>
      </c>
      <c r="DB13" s="49"/>
      <c r="DC13" s="49"/>
      <c r="DD13" s="49" t="s">
        <v>201</v>
      </c>
      <c r="DE13" s="49"/>
      <c r="DF13" s="49"/>
      <c r="DG13" s="49" t="s">
        <v>203</v>
      </c>
      <c r="DH13" s="49"/>
      <c r="DI13" s="49"/>
      <c r="DJ13" s="49" t="s">
        <v>205</v>
      </c>
      <c r="DK13" s="49"/>
      <c r="DL13" s="49"/>
      <c r="DM13" s="49" t="s">
        <v>207</v>
      </c>
      <c r="DN13" s="49"/>
      <c r="DO13" s="49"/>
    </row>
    <row r="14" spans="1:251" ht="111.75" customHeight="1" thickBot="1" x14ac:dyDescent="0.4">
      <c r="A14" s="50"/>
      <c r="B14" s="50"/>
      <c r="C14" s="22" t="s">
        <v>13</v>
      </c>
      <c r="D14" s="22" t="s">
        <v>14</v>
      </c>
      <c r="E14" s="22" t="s">
        <v>15</v>
      </c>
      <c r="F14" s="22" t="s">
        <v>16</v>
      </c>
      <c r="G14" s="22" t="s">
        <v>17</v>
      </c>
      <c r="H14" s="22" t="s">
        <v>150</v>
      </c>
      <c r="I14" s="22" t="s">
        <v>27</v>
      </c>
      <c r="J14" s="22" t="s">
        <v>151</v>
      </c>
      <c r="K14" s="22" t="s">
        <v>28</v>
      </c>
      <c r="L14" s="22" t="s">
        <v>27</v>
      </c>
      <c r="M14" s="22" t="s">
        <v>34</v>
      </c>
      <c r="N14" s="22" t="s">
        <v>28</v>
      </c>
      <c r="O14" s="22" t="s">
        <v>35</v>
      </c>
      <c r="P14" s="22" t="s">
        <v>35</v>
      </c>
      <c r="Q14" s="22" t="s">
        <v>31</v>
      </c>
      <c r="R14" s="22" t="s">
        <v>37</v>
      </c>
      <c r="S14" s="22" t="s">
        <v>38</v>
      </c>
      <c r="T14" s="22" t="s">
        <v>31</v>
      </c>
      <c r="U14" s="22" t="s">
        <v>137</v>
      </c>
      <c r="V14" s="22" t="s">
        <v>153</v>
      </c>
      <c r="W14" s="22" t="s">
        <v>154</v>
      </c>
      <c r="X14" s="22" t="s">
        <v>62</v>
      </c>
      <c r="Y14" s="22" t="s">
        <v>55</v>
      </c>
      <c r="Z14" s="22" t="s">
        <v>157</v>
      </c>
      <c r="AA14" s="22" t="s">
        <v>159</v>
      </c>
      <c r="AB14" s="22" t="s">
        <v>74</v>
      </c>
      <c r="AC14" s="22" t="s">
        <v>75</v>
      </c>
      <c r="AD14" s="22" t="s">
        <v>58</v>
      </c>
      <c r="AE14" s="22" t="s">
        <v>59</v>
      </c>
      <c r="AF14" s="22" t="s">
        <v>161</v>
      </c>
      <c r="AG14" s="22" t="s">
        <v>163</v>
      </c>
      <c r="AH14" s="22" t="s">
        <v>60</v>
      </c>
      <c r="AI14" s="22" t="s">
        <v>61</v>
      </c>
      <c r="AJ14" s="22" t="s">
        <v>165</v>
      </c>
      <c r="AK14" s="22" t="s">
        <v>166</v>
      </c>
      <c r="AL14" s="22" t="s">
        <v>167</v>
      </c>
      <c r="AM14" s="22" t="s">
        <v>56</v>
      </c>
      <c r="AN14" s="22" t="s">
        <v>57</v>
      </c>
      <c r="AO14" s="22" t="s">
        <v>31</v>
      </c>
      <c r="AP14" s="22" t="s">
        <v>135</v>
      </c>
      <c r="AQ14" s="22" t="s">
        <v>170</v>
      </c>
      <c r="AR14" s="22" t="s">
        <v>75</v>
      </c>
      <c r="AS14" s="22" t="s">
        <v>63</v>
      </c>
      <c r="AT14" s="22" t="s">
        <v>64</v>
      </c>
      <c r="AU14" s="22" t="s">
        <v>65</v>
      </c>
      <c r="AV14" s="22" t="s">
        <v>66</v>
      </c>
      <c r="AW14" s="22" t="s">
        <v>173</v>
      </c>
      <c r="AX14" s="22" t="s">
        <v>174</v>
      </c>
      <c r="AY14" s="22" t="s">
        <v>67</v>
      </c>
      <c r="AZ14" s="22" t="s">
        <v>68</v>
      </c>
      <c r="BA14" s="22" t="s">
        <v>69</v>
      </c>
      <c r="BB14" s="22" t="s">
        <v>73</v>
      </c>
      <c r="BC14" s="22" t="s">
        <v>177</v>
      </c>
      <c r="BD14" s="22" t="s">
        <v>178</v>
      </c>
      <c r="BE14" s="22" t="s">
        <v>70</v>
      </c>
      <c r="BF14" s="22" t="s">
        <v>71</v>
      </c>
      <c r="BG14" s="22" t="s">
        <v>72</v>
      </c>
      <c r="BH14" s="22" t="s">
        <v>181</v>
      </c>
      <c r="BI14" s="22" t="s">
        <v>87</v>
      </c>
      <c r="BJ14" s="22" t="s">
        <v>134</v>
      </c>
      <c r="BK14" s="22" t="s">
        <v>182</v>
      </c>
      <c r="BL14" s="22" t="s">
        <v>136</v>
      </c>
      <c r="BM14" s="22" t="s">
        <v>84</v>
      </c>
      <c r="BN14" s="22" t="s">
        <v>86</v>
      </c>
      <c r="BO14" s="22" t="s">
        <v>87</v>
      </c>
      <c r="BP14" s="22" t="s">
        <v>134</v>
      </c>
      <c r="BQ14" s="22" t="s">
        <v>85</v>
      </c>
      <c r="BR14" s="22" t="s">
        <v>210</v>
      </c>
      <c r="BS14" s="22" t="s">
        <v>211</v>
      </c>
      <c r="BT14" s="22" t="s">
        <v>83</v>
      </c>
      <c r="BU14" s="22" t="s">
        <v>187</v>
      </c>
      <c r="BV14" s="22" t="s">
        <v>88</v>
      </c>
      <c r="BW14" s="22" t="s">
        <v>24</v>
      </c>
      <c r="BX14" s="22" t="s">
        <v>30</v>
      </c>
      <c r="BY14" s="22" t="s">
        <v>189</v>
      </c>
      <c r="BZ14" s="22" t="s">
        <v>102</v>
      </c>
      <c r="CA14" s="22" t="s">
        <v>103</v>
      </c>
      <c r="CB14" s="22" t="s">
        <v>104</v>
      </c>
      <c r="CC14" s="22" t="s">
        <v>105</v>
      </c>
      <c r="CD14" s="22" t="s">
        <v>106</v>
      </c>
      <c r="CE14" s="22" t="s">
        <v>107</v>
      </c>
      <c r="CF14" s="22" t="s">
        <v>108</v>
      </c>
      <c r="CG14" s="22" t="s">
        <v>193</v>
      </c>
      <c r="CH14" s="22" t="s">
        <v>109</v>
      </c>
      <c r="CI14" s="22" t="s">
        <v>29</v>
      </c>
      <c r="CJ14" s="22" t="s">
        <v>30</v>
      </c>
      <c r="CK14" s="22" t="s">
        <v>31</v>
      </c>
      <c r="CL14" s="22" t="s">
        <v>27</v>
      </c>
      <c r="CM14" s="22" t="s">
        <v>34</v>
      </c>
      <c r="CN14" s="22" t="s">
        <v>111</v>
      </c>
      <c r="CO14" s="22" t="s">
        <v>67</v>
      </c>
      <c r="CP14" s="22" t="s">
        <v>113</v>
      </c>
      <c r="CQ14" s="22" t="s">
        <v>69</v>
      </c>
      <c r="CR14" s="22" t="s">
        <v>114</v>
      </c>
      <c r="CS14" s="22" t="s">
        <v>115</v>
      </c>
      <c r="CT14" s="22" t="s">
        <v>116</v>
      </c>
      <c r="CU14" s="22" t="s">
        <v>118</v>
      </c>
      <c r="CV14" s="22" t="s">
        <v>115</v>
      </c>
      <c r="CW14" s="22" t="s">
        <v>75</v>
      </c>
      <c r="CX14" s="22" t="s">
        <v>119</v>
      </c>
      <c r="CY14" s="22" t="s">
        <v>120</v>
      </c>
      <c r="CZ14" s="22" t="s">
        <v>121</v>
      </c>
      <c r="DA14" s="22" t="s">
        <v>198</v>
      </c>
      <c r="DB14" s="22" t="s">
        <v>199</v>
      </c>
      <c r="DC14" s="22" t="s">
        <v>200</v>
      </c>
      <c r="DD14" s="22" t="s">
        <v>29</v>
      </c>
      <c r="DE14" s="22" t="s">
        <v>30</v>
      </c>
      <c r="DF14" s="22" t="s">
        <v>202</v>
      </c>
      <c r="DG14" s="22" t="s">
        <v>129</v>
      </c>
      <c r="DH14" s="22" t="s">
        <v>204</v>
      </c>
      <c r="DI14" s="22" t="s">
        <v>130</v>
      </c>
      <c r="DJ14" s="22" t="s">
        <v>206</v>
      </c>
      <c r="DK14" s="22" t="s">
        <v>131</v>
      </c>
      <c r="DL14" s="22" t="s">
        <v>132</v>
      </c>
      <c r="DM14" s="22" t="s">
        <v>133</v>
      </c>
      <c r="DN14" s="22" t="s">
        <v>208</v>
      </c>
      <c r="DO14" s="22" t="s">
        <v>209</v>
      </c>
    </row>
    <row r="15" spans="1:251" ht="16" thickBot="1" x14ac:dyDescent="0.4">
      <c r="A15" s="12">
        <v>1</v>
      </c>
      <c r="B15" s="27" t="s">
        <v>216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</row>
    <row r="16" spans="1:251" ht="31.15" customHeight="1" thickBot="1" x14ac:dyDescent="0.4">
      <c r="A16" s="1">
        <v>2</v>
      </c>
      <c r="B16" s="28" t="s">
        <v>217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23"/>
      <c r="P16" s="23">
        <v>1</v>
      </c>
      <c r="Q16" s="23"/>
      <c r="R16" s="23"/>
      <c r="S16" s="23">
        <v>1</v>
      </c>
      <c r="T16" s="23"/>
      <c r="U16" s="23">
        <v>1</v>
      </c>
      <c r="V16" s="23"/>
      <c r="W16" s="23"/>
      <c r="X16" s="23">
        <v>1</v>
      </c>
      <c r="Y16" s="23"/>
      <c r="Z16" s="23"/>
      <c r="AA16" s="23"/>
      <c r="AB16" s="23">
        <v>1</v>
      </c>
      <c r="AC16" s="23"/>
      <c r="AD16" s="23"/>
      <c r="AE16" s="23">
        <v>1</v>
      </c>
      <c r="AF16" s="23"/>
      <c r="AG16" s="23"/>
      <c r="AH16" s="23">
        <v>1</v>
      </c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/>
      <c r="AT16" s="23">
        <v>1</v>
      </c>
      <c r="AU16" s="23"/>
      <c r="AV16" s="23"/>
      <c r="AW16" s="23">
        <v>1</v>
      </c>
      <c r="AX16" s="23"/>
      <c r="AY16" s="23">
        <v>1</v>
      </c>
      <c r="AZ16" s="23"/>
      <c r="BA16" s="23"/>
      <c r="BB16" s="23">
        <v>1</v>
      </c>
      <c r="BC16" s="23"/>
      <c r="BD16" s="23"/>
      <c r="BE16" s="23"/>
      <c r="BF16" s="23">
        <v>1</v>
      </c>
      <c r="BG16" s="23"/>
      <c r="BH16" s="23">
        <v>1</v>
      </c>
      <c r="BI16" s="23"/>
      <c r="BJ16" s="2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</row>
    <row r="17" spans="1:254" ht="31.15" customHeight="1" thickBot="1" x14ac:dyDescent="0.4">
      <c r="A17" s="1">
        <v>3</v>
      </c>
      <c r="B17" s="28" t="s">
        <v>218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/>
      <c r="AK17" s="23">
        <v>1</v>
      </c>
      <c r="AL17" s="23"/>
      <c r="AM17" s="23"/>
      <c r="AN17" s="23">
        <v>1</v>
      </c>
      <c r="AO17" s="23"/>
      <c r="AP17" s="23">
        <v>1</v>
      </c>
      <c r="AQ17" s="23"/>
      <c r="AR17" s="23"/>
      <c r="AS17" s="23">
        <v>1</v>
      </c>
      <c r="AT17" s="23"/>
      <c r="AU17" s="23"/>
      <c r="AV17" s="23"/>
      <c r="AW17" s="23">
        <v>1</v>
      </c>
      <c r="AX17" s="23"/>
      <c r="AY17" s="23"/>
      <c r="AZ17" s="23">
        <v>1</v>
      </c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3"/>
      <c r="BL17" s="3">
        <v>1</v>
      </c>
      <c r="BM17" s="3"/>
      <c r="BN17" s="3"/>
      <c r="BO17" s="3">
        <v>1</v>
      </c>
      <c r="BP17" s="3"/>
      <c r="BQ17" s="3">
        <v>1</v>
      </c>
      <c r="BR17" s="3"/>
      <c r="BS17" s="3"/>
      <c r="BT17" s="3"/>
      <c r="BU17" s="3">
        <v>1</v>
      </c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/>
      <c r="CG17" s="3">
        <v>1</v>
      </c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</row>
    <row r="18" spans="1:254" ht="31.5" thickBot="1" x14ac:dyDescent="0.4">
      <c r="A18" s="1">
        <v>4</v>
      </c>
      <c r="B18" s="28" t="s">
        <v>219</v>
      </c>
      <c r="C18" s="8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23"/>
      <c r="P18" s="23">
        <v>1</v>
      </c>
      <c r="Q18" s="23"/>
      <c r="R18" s="23"/>
      <c r="S18" s="23">
        <v>1</v>
      </c>
      <c r="T18" s="23"/>
      <c r="U18" s="23">
        <v>1</v>
      </c>
      <c r="V18" s="23"/>
      <c r="W18" s="23"/>
      <c r="X18" s="23">
        <v>1</v>
      </c>
      <c r="Y18" s="23"/>
      <c r="Z18" s="23"/>
      <c r="AA18" s="23"/>
      <c r="AB18" s="23">
        <v>1</v>
      </c>
      <c r="AC18" s="23"/>
      <c r="AD18" s="23"/>
      <c r="AE18" s="23">
        <v>1</v>
      </c>
      <c r="AF18" s="23"/>
      <c r="AG18" s="23"/>
      <c r="AH18" s="23">
        <v>1</v>
      </c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/>
      <c r="AT18" s="23">
        <v>1</v>
      </c>
      <c r="AU18" s="23"/>
      <c r="AV18" s="23"/>
      <c r="AW18" s="23">
        <v>1</v>
      </c>
      <c r="AX18" s="23"/>
      <c r="AY18" s="23">
        <v>1</v>
      </c>
      <c r="AZ18" s="23"/>
      <c r="BA18" s="23"/>
      <c r="BB18" s="23">
        <v>1</v>
      </c>
      <c r="BC18" s="23"/>
      <c r="BD18" s="23"/>
      <c r="BE18" s="23"/>
      <c r="BF18" s="23">
        <v>1</v>
      </c>
      <c r="BG18" s="23"/>
      <c r="BH18" s="23">
        <v>1</v>
      </c>
      <c r="BI18" s="23"/>
      <c r="BJ18" s="2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>
        <v>1</v>
      </c>
      <c r="BU18" s="3"/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</row>
    <row r="19" spans="1:254" ht="31.15" customHeight="1" thickBot="1" x14ac:dyDescent="0.4">
      <c r="A19" s="1">
        <v>5</v>
      </c>
      <c r="B19" s="28" t="s">
        <v>220</v>
      </c>
      <c r="C19" s="25"/>
      <c r="D19" s="25">
        <v>1</v>
      </c>
      <c r="E19" s="25"/>
      <c r="F19" s="25"/>
      <c r="G19" s="25">
        <v>1</v>
      </c>
      <c r="H19" s="25"/>
      <c r="I19" s="25">
        <v>1</v>
      </c>
      <c r="J19" s="25"/>
      <c r="K19" s="25"/>
      <c r="L19" s="25">
        <v>1</v>
      </c>
      <c r="M19" s="25"/>
      <c r="N19" s="25"/>
      <c r="O19" s="26"/>
      <c r="P19" s="26">
        <v>1</v>
      </c>
      <c r="Q19" s="26"/>
      <c r="R19" s="26"/>
      <c r="S19" s="26">
        <v>1</v>
      </c>
      <c r="T19" s="26"/>
      <c r="U19" s="26">
        <v>1</v>
      </c>
      <c r="V19" s="26"/>
      <c r="W19" s="26"/>
      <c r="X19" s="26">
        <v>1</v>
      </c>
      <c r="Y19" s="26"/>
      <c r="Z19" s="26"/>
      <c r="AA19" s="26"/>
      <c r="AB19" s="26">
        <v>1</v>
      </c>
      <c r="AC19" s="26"/>
      <c r="AD19" s="26"/>
      <c r="AE19" s="26">
        <v>1</v>
      </c>
      <c r="AF19" s="26"/>
      <c r="AG19" s="26"/>
      <c r="AH19" s="26">
        <v>1</v>
      </c>
      <c r="AI19" s="26"/>
      <c r="AJ19" s="26">
        <v>1</v>
      </c>
      <c r="AK19" s="26"/>
      <c r="AL19" s="26"/>
      <c r="AM19" s="26">
        <v>1</v>
      </c>
      <c r="AN19" s="26"/>
      <c r="AO19" s="26"/>
      <c r="AP19" s="26">
        <v>1</v>
      </c>
      <c r="AQ19" s="26"/>
      <c r="AR19" s="26"/>
      <c r="AS19" s="26"/>
      <c r="AT19" s="26">
        <v>1</v>
      </c>
      <c r="AU19" s="26"/>
      <c r="AV19" s="26"/>
      <c r="AW19" s="26">
        <v>1</v>
      </c>
      <c r="AX19" s="26"/>
      <c r="AY19" s="26">
        <v>1</v>
      </c>
      <c r="AZ19" s="26"/>
      <c r="BA19" s="26"/>
      <c r="BB19" s="26">
        <v>1</v>
      </c>
      <c r="BC19" s="26"/>
      <c r="BD19" s="26"/>
      <c r="BE19" s="26"/>
      <c r="BF19" s="26">
        <v>1</v>
      </c>
      <c r="BG19" s="26"/>
      <c r="BH19" s="26">
        <v>1</v>
      </c>
      <c r="BI19" s="26"/>
      <c r="BJ19" s="26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</row>
    <row r="20" spans="1:254" ht="31.15" customHeight="1" thickBot="1" x14ac:dyDescent="0.4">
      <c r="A20" s="1">
        <v>6</v>
      </c>
      <c r="B20" s="28" t="s">
        <v>221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</row>
    <row r="21" spans="1:254" ht="16" thickBot="1" x14ac:dyDescent="0.4">
      <c r="A21" s="1">
        <v>7</v>
      </c>
      <c r="B21" s="28" t="s">
        <v>222</v>
      </c>
      <c r="C21" s="8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</row>
    <row r="22" spans="1:254" ht="16" thickBot="1" x14ac:dyDescent="0.4">
      <c r="A22" s="2">
        <v>8</v>
      </c>
      <c r="B22" s="28" t="s">
        <v>223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3"/>
      <c r="P22" s="23">
        <v>1</v>
      </c>
      <c r="Q22" s="23"/>
      <c r="R22" s="23"/>
      <c r="S22" s="23">
        <v>1</v>
      </c>
      <c r="T22" s="23"/>
      <c r="U22" s="23">
        <v>1</v>
      </c>
      <c r="V22" s="23"/>
      <c r="W22" s="23"/>
      <c r="X22" s="23">
        <v>1</v>
      </c>
      <c r="Y22" s="23"/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>
        <v>1</v>
      </c>
      <c r="AK22" s="23"/>
      <c r="AL22" s="23"/>
      <c r="AM22" s="23">
        <v>1</v>
      </c>
      <c r="AN22" s="23"/>
      <c r="AO22" s="23"/>
      <c r="AP22" s="23">
        <v>1</v>
      </c>
      <c r="AQ22" s="23"/>
      <c r="AR22" s="23"/>
      <c r="AS22" s="23"/>
      <c r="AT22" s="23">
        <v>1</v>
      </c>
      <c r="AU22" s="23"/>
      <c r="AV22" s="23"/>
      <c r="AW22" s="23">
        <v>1</v>
      </c>
      <c r="AX22" s="23"/>
      <c r="AY22" s="23">
        <v>1</v>
      </c>
      <c r="AZ22" s="23"/>
      <c r="BA22" s="23"/>
      <c r="BB22" s="23">
        <v>1</v>
      </c>
      <c r="BC22" s="23"/>
      <c r="BD22" s="23"/>
      <c r="BE22" s="23"/>
      <c r="BF22" s="23">
        <v>1</v>
      </c>
      <c r="BG22" s="23"/>
      <c r="BH22" s="23">
        <v>1</v>
      </c>
      <c r="BI22" s="23"/>
      <c r="BJ22" s="2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</row>
    <row r="23" spans="1:254" ht="16" thickBot="1" x14ac:dyDescent="0.4">
      <c r="A23" s="2">
        <v>9</v>
      </c>
      <c r="B23" s="28" t="s">
        <v>224</v>
      </c>
      <c r="C23" s="2"/>
      <c r="D23" s="2">
        <v>1</v>
      </c>
      <c r="E23" s="2"/>
      <c r="F23" s="2"/>
      <c r="G23" s="2">
        <v>1</v>
      </c>
      <c r="H23" s="2"/>
      <c r="I23" s="2">
        <v>1</v>
      </c>
      <c r="J23" s="2"/>
      <c r="K23" s="2"/>
      <c r="L23" s="2">
        <v>1</v>
      </c>
      <c r="M23" s="2"/>
      <c r="N23" s="2"/>
      <c r="O23" s="23">
        <v>1</v>
      </c>
      <c r="P23" s="23"/>
      <c r="Q23" s="23"/>
      <c r="R23" s="23">
        <v>1</v>
      </c>
      <c r="S23" s="23"/>
      <c r="T23" s="23"/>
      <c r="U23" s="23">
        <v>1</v>
      </c>
      <c r="V23" s="23"/>
      <c r="W23" s="23"/>
      <c r="X23" s="23">
        <v>1</v>
      </c>
      <c r="Y23" s="23"/>
      <c r="Z23" s="23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23"/>
      <c r="AJ23" s="23"/>
      <c r="AK23" s="23">
        <v>1</v>
      </c>
      <c r="AL23" s="23"/>
      <c r="AM23" s="23"/>
      <c r="AN23" s="23">
        <v>1</v>
      </c>
      <c r="AO23" s="23"/>
      <c r="AP23" s="23">
        <v>1</v>
      </c>
      <c r="AQ23" s="23"/>
      <c r="AR23" s="23"/>
      <c r="AS23" s="23">
        <v>1</v>
      </c>
      <c r="AT23" s="23"/>
      <c r="AU23" s="23"/>
      <c r="AV23" s="23"/>
      <c r="AW23" s="23">
        <v>1</v>
      </c>
      <c r="AX23" s="23"/>
      <c r="AY23" s="23"/>
      <c r="AZ23" s="23">
        <v>1</v>
      </c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3"/>
      <c r="BL23" s="3">
        <v>1</v>
      </c>
      <c r="BM23" s="3"/>
      <c r="BN23" s="3"/>
      <c r="BO23" s="3">
        <v>1</v>
      </c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/>
      <c r="CG23" s="3">
        <v>1</v>
      </c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</row>
    <row r="24" spans="1:254" ht="16" thickBot="1" x14ac:dyDescent="0.4">
      <c r="A24" s="2">
        <v>10</v>
      </c>
      <c r="B24" s="28" t="s">
        <v>225</v>
      </c>
      <c r="C24" s="2"/>
      <c r="D24" s="2">
        <v>1</v>
      </c>
      <c r="E24" s="2"/>
      <c r="F24" s="2"/>
      <c r="G24" s="2">
        <v>1</v>
      </c>
      <c r="H24" s="2"/>
      <c r="I24" s="2">
        <v>1</v>
      </c>
      <c r="J24" s="2"/>
      <c r="K24" s="2"/>
      <c r="L24" s="2">
        <v>1</v>
      </c>
      <c r="M24" s="2"/>
      <c r="N24" s="2"/>
      <c r="O24" s="23"/>
      <c r="P24" s="23">
        <v>1</v>
      </c>
      <c r="Q24" s="23"/>
      <c r="R24" s="23"/>
      <c r="S24" s="23">
        <v>1</v>
      </c>
      <c r="T24" s="23"/>
      <c r="U24" s="23">
        <v>1</v>
      </c>
      <c r="V24" s="23"/>
      <c r="W24" s="23"/>
      <c r="X24" s="23">
        <v>1</v>
      </c>
      <c r="Y24" s="23"/>
      <c r="Z24" s="23"/>
      <c r="AA24" s="23"/>
      <c r="AB24" s="23">
        <v>1</v>
      </c>
      <c r="AC24" s="23"/>
      <c r="AD24" s="23"/>
      <c r="AE24" s="23">
        <v>1</v>
      </c>
      <c r="AF24" s="23"/>
      <c r="AG24" s="23"/>
      <c r="AH24" s="23">
        <v>1</v>
      </c>
      <c r="AI24" s="23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23"/>
      <c r="AS24" s="23"/>
      <c r="AT24" s="23">
        <v>1</v>
      </c>
      <c r="AU24" s="23"/>
      <c r="AV24" s="23"/>
      <c r="AW24" s="23">
        <v>1</v>
      </c>
      <c r="AX24" s="23"/>
      <c r="AY24" s="23">
        <v>1</v>
      </c>
      <c r="AZ24" s="23"/>
      <c r="BA24" s="23"/>
      <c r="BB24" s="23">
        <v>1</v>
      </c>
      <c r="BC24" s="23"/>
      <c r="BD24" s="23"/>
      <c r="BE24" s="23"/>
      <c r="BF24" s="23">
        <v>1</v>
      </c>
      <c r="BG24" s="23"/>
      <c r="BH24" s="23">
        <v>1</v>
      </c>
      <c r="BI24" s="23"/>
      <c r="BJ24" s="2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>
        <v>1</v>
      </c>
      <c r="BU24" s="3"/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</row>
    <row r="25" spans="1:254" ht="16" thickBot="1" x14ac:dyDescent="0.4">
      <c r="A25" s="2">
        <v>11</v>
      </c>
      <c r="B25" s="28" t="s">
        <v>226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/>
      <c r="CA25" s="3">
        <v>1</v>
      </c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</row>
    <row r="26" spans="1:254" ht="16" thickBot="1" x14ac:dyDescent="0.4">
      <c r="A26" s="2">
        <v>12</v>
      </c>
      <c r="B26" s="28" t="s">
        <v>227</v>
      </c>
      <c r="C26" s="8"/>
      <c r="D26" s="8">
        <v>1</v>
      </c>
      <c r="E26" s="8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</row>
    <row r="27" spans="1:254" ht="16" thickBot="1" x14ac:dyDescent="0.4">
      <c r="A27" s="2">
        <v>13</v>
      </c>
      <c r="B27" s="28" t="s">
        <v>228</v>
      </c>
      <c r="C27" s="8"/>
      <c r="D27" s="8">
        <v>1</v>
      </c>
      <c r="E27" s="8"/>
      <c r="F27" s="8"/>
      <c r="G27" s="8">
        <v>1</v>
      </c>
      <c r="H27" s="8"/>
      <c r="I27" s="8">
        <v>1</v>
      </c>
      <c r="J27" s="8"/>
      <c r="K27" s="8"/>
      <c r="L27" s="8">
        <v>1</v>
      </c>
      <c r="M27" s="8"/>
      <c r="N27" s="8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8"/>
      <c r="DN27" s="8">
        <v>1</v>
      </c>
      <c r="DO27" s="8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6" thickBot="1" x14ac:dyDescent="0.4">
      <c r="A28" s="2">
        <v>14</v>
      </c>
      <c r="B28" s="28" t="s">
        <v>229</v>
      </c>
      <c r="C28" s="23"/>
      <c r="D28" s="23">
        <v>1</v>
      </c>
      <c r="E28" s="23"/>
      <c r="F28" s="23"/>
      <c r="G28" s="23">
        <v>1</v>
      </c>
      <c r="H28" s="23"/>
      <c r="I28" s="23">
        <v>1</v>
      </c>
      <c r="J28" s="23"/>
      <c r="K28" s="23"/>
      <c r="L28" s="23"/>
      <c r="M28" s="23"/>
      <c r="N28" s="23">
        <v>1</v>
      </c>
      <c r="O28" s="23"/>
      <c r="P28" s="23">
        <v>1</v>
      </c>
      <c r="Q28" s="23"/>
      <c r="R28" s="23"/>
      <c r="S28" s="23"/>
      <c r="T28" s="23">
        <v>1</v>
      </c>
      <c r="U28" s="23"/>
      <c r="V28" s="23"/>
      <c r="W28" s="23">
        <v>1</v>
      </c>
      <c r="X28" s="23"/>
      <c r="Y28" s="23">
        <v>1</v>
      </c>
      <c r="Z28" s="23"/>
      <c r="AA28" s="23"/>
      <c r="AB28" s="23"/>
      <c r="AC28" s="23">
        <v>1</v>
      </c>
      <c r="AD28" s="23"/>
      <c r="AE28" s="23"/>
      <c r="AF28" s="23">
        <v>1</v>
      </c>
      <c r="AG28" s="23"/>
      <c r="AH28" s="23"/>
      <c r="AI28" s="23">
        <v>1</v>
      </c>
      <c r="AJ28" s="23"/>
      <c r="AK28" s="23"/>
      <c r="AL28" s="23">
        <v>1</v>
      </c>
      <c r="AM28" s="23"/>
      <c r="AN28" s="23">
        <v>1</v>
      </c>
      <c r="AO28" s="23"/>
      <c r="AP28" s="23"/>
      <c r="AQ28" s="23">
        <v>1</v>
      </c>
      <c r="AR28" s="23"/>
      <c r="AS28" s="23"/>
      <c r="AT28" s="23"/>
      <c r="AU28" s="23">
        <v>1</v>
      </c>
      <c r="AV28" s="23"/>
      <c r="AW28" s="23"/>
      <c r="AX28" s="23">
        <v>1</v>
      </c>
      <c r="AY28" s="23"/>
      <c r="AZ28" s="23">
        <v>1</v>
      </c>
      <c r="BA28" s="23"/>
      <c r="BB28" s="23"/>
      <c r="BC28" s="23">
        <v>1</v>
      </c>
      <c r="BD28" s="23"/>
      <c r="BE28" s="23"/>
      <c r="BF28" s="23">
        <v>1</v>
      </c>
      <c r="BG28" s="23"/>
      <c r="BH28" s="23"/>
      <c r="BI28" s="23">
        <v>1</v>
      </c>
      <c r="BJ28" s="2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/>
      <c r="BV28" s="3">
        <v>1</v>
      </c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6" thickBot="1" x14ac:dyDescent="0.4">
      <c r="A29" s="2">
        <v>15</v>
      </c>
      <c r="B29" s="28" t="s">
        <v>230</v>
      </c>
      <c r="C29" s="8"/>
      <c r="D29" s="8">
        <v>1</v>
      </c>
      <c r="E29" s="8"/>
      <c r="F29" s="8"/>
      <c r="G29" s="8">
        <v>1</v>
      </c>
      <c r="H29" s="8"/>
      <c r="I29" s="8">
        <v>1</v>
      </c>
      <c r="J29" s="8"/>
      <c r="K29" s="8"/>
      <c r="L29" s="8">
        <v>1</v>
      </c>
      <c r="M29" s="8"/>
      <c r="N29" s="8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/>
      <c r="CG29" s="3">
        <v>1</v>
      </c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8"/>
      <c r="DN29" s="8">
        <v>1</v>
      </c>
      <c r="DO29" s="8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6" thickBot="1" x14ac:dyDescent="0.4">
      <c r="A30" s="2">
        <v>16</v>
      </c>
      <c r="B30" s="28" t="s">
        <v>231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23"/>
      <c r="P30" s="23"/>
      <c r="Q30" s="23">
        <v>1</v>
      </c>
      <c r="R30" s="23"/>
      <c r="S30" s="23">
        <v>1</v>
      </c>
      <c r="T30" s="23"/>
      <c r="U30" s="23">
        <v>1</v>
      </c>
      <c r="V30" s="23"/>
      <c r="W30" s="23"/>
      <c r="X30" s="23"/>
      <c r="Y30" s="23"/>
      <c r="Z30" s="23">
        <v>1</v>
      </c>
      <c r="AA30" s="23"/>
      <c r="AB30" s="23">
        <v>1</v>
      </c>
      <c r="AC30" s="23"/>
      <c r="AD30" s="23"/>
      <c r="AE30" s="23"/>
      <c r="AF30" s="23">
        <v>1</v>
      </c>
      <c r="AG30" s="23"/>
      <c r="AH30" s="23"/>
      <c r="AI30" s="23">
        <v>1</v>
      </c>
      <c r="AJ30" s="23"/>
      <c r="AK30" s="23">
        <v>1</v>
      </c>
      <c r="AL30" s="23"/>
      <c r="AM30" s="23"/>
      <c r="AN30" s="23">
        <v>1</v>
      </c>
      <c r="AO30" s="23"/>
      <c r="AP30" s="23"/>
      <c r="AQ30" s="23"/>
      <c r="AR30" s="23">
        <v>1</v>
      </c>
      <c r="AS30" s="23"/>
      <c r="AT30" s="23"/>
      <c r="AU30" s="23">
        <v>1</v>
      </c>
      <c r="AV30" s="23"/>
      <c r="AW30" s="23"/>
      <c r="AX30" s="23">
        <v>1</v>
      </c>
      <c r="AY30" s="23"/>
      <c r="AZ30" s="23">
        <v>1</v>
      </c>
      <c r="BA30" s="23"/>
      <c r="BB30" s="23"/>
      <c r="BC30" s="23">
        <v>1</v>
      </c>
      <c r="BD30" s="23"/>
      <c r="BE30" s="23"/>
      <c r="BF30" s="23"/>
      <c r="BG30" s="23">
        <v>1</v>
      </c>
      <c r="BH30" s="23"/>
      <c r="BI30" s="23"/>
      <c r="BJ30" s="23">
        <v>1</v>
      </c>
      <c r="BK30" s="23"/>
      <c r="BL30" s="23">
        <v>1</v>
      </c>
      <c r="BM30" s="23"/>
      <c r="BN30" s="23"/>
      <c r="BO30" s="23">
        <v>1</v>
      </c>
      <c r="BP30" s="23"/>
      <c r="BQ30" s="23"/>
      <c r="BR30" s="23">
        <v>1</v>
      </c>
      <c r="BS30" s="23"/>
      <c r="BT30" s="23"/>
      <c r="BU30" s="23">
        <v>1</v>
      </c>
      <c r="BV30" s="2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/>
      <c r="CH30" s="3">
        <v>1</v>
      </c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4">
        <v>1</v>
      </c>
      <c r="DN30" s="4"/>
      <c r="DO30" s="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6" thickBot="1" x14ac:dyDescent="0.4">
      <c r="A31" s="2">
        <v>17</v>
      </c>
      <c r="B31" s="28" t="s">
        <v>232</v>
      </c>
      <c r="C31" s="8"/>
      <c r="D31" s="8">
        <v>1</v>
      </c>
      <c r="E31" s="8"/>
      <c r="F31" s="8"/>
      <c r="G31" s="8">
        <v>1</v>
      </c>
      <c r="H31" s="8"/>
      <c r="I31" s="8"/>
      <c r="J31" s="8">
        <v>1</v>
      </c>
      <c r="K31" s="8"/>
      <c r="L31" s="8"/>
      <c r="M31" s="8">
        <v>1</v>
      </c>
      <c r="N31" s="8"/>
      <c r="O31" s="23"/>
      <c r="P31" s="23">
        <v>1</v>
      </c>
      <c r="Q31" s="23"/>
      <c r="R31" s="23"/>
      <c r="S31" s="23">
        <v>1</v>
      </c>
      <c r="T31" s="23"/>
      <c r="U31" s="23"/>
      <c r="V31" s="23">
        <v>1</v>
      </c>
      <c r="W31" s="23"/>
      <c r="X31" s="23">
        <v>1</v>
      </c>
      <c r="Y31" s="23"/>
      <c r="Z31" s="23"/>
      <c r="AA31" s="23"/>
      <c r="AB31" s="23">
        <v>1</v>
      </c>
      <c r="AC31" s="23"/>
      <c r="AD31" s="23"/>
      <c r="AE31" s="23">
        <v>1</v>
      </c>
      <c r="AF31" s="23"/>
      <c r="AG31" s="23">
        <v>1</v>
      </c>
      <c r="AH31" s="23"/>
      <c r="AI31" s="23"/>
      <c r="AJ31" s="23">
        <v>1</v>
      </c>
      <c r="AK31" s="23"/>
      <c r="AL31" s="23"/>
      <c r="AM31" s="23"/>
      <c r="AN31" s="23">
        <v>1</v>
      </c>
      <c r="AO31" s="23"/>
      <c r="AP31" s="23"/>
      <c r="AQ31" s="23">
        <v>1</v>
      </c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3"/>
      <c r="BF31" s="23">
        <v>1</v>
      </c>
      <c r="BG31" s="23"/>
      <c r="BH31" s="23"/>
      <c r="BI31" s="23">
        <v>1</v>
      </c>
      <c r="BJ31" s="23"/>
      <c r="BK31" s="23">
        <v>1</v>
      </c>
      <c r="BL31" s="23"/>
      <c r="BM31" s="23"/>
      <c r="BN31" s="23">
        <v>1</v>
      </c>
      <c r="BO31" s="23"/>
      <c r="BP31" s="23"/>
      <c r="BQ31" s="23"/>
      <c r="BR31" s="23">
        <v>1</v>
      </c>
      <c r="BS31" s="23"/>
      <c r="BT31" s="23"/>
      <c r="BU31" s="23">
        <v>1</v>
      </c>
      <c r="BV31" s="2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>
        <v>1</v>
      </c>
      <c r="CG31" s="3"/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8">
        <v>1</v>
      </c>
      <c r="DN31" s="8"/>
      <c r="DO31" s="8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31.5" thickBot="1" x14ac:dyDescent="0.4">
      <c r="A32" s="2">
        <v>18</v>
      </c>
      <c r="B32" s="28" t="s">
        <v>233</v>
      </c>
      <c r="C32" s="8"/>
      <c r="D32" s="8">
        <v>1</v>
      </c>
      <c r="E32" s="8"/>
      <c r="F32" s="8"/>
      <c r="G32" s="8">
        <v>1</v>
      </c>
      <c r="H32" s="8"/>
      <c r="I32" s="8"/>
      <c r="J32" s="8">
        <v>1</v>
      </c>
      <c r="K32" s="8"/>
      <c r="L32" s="8">
        <v>1</v>
      </c>
      <c r="M32" s="8"/>
      <c r="N32" s="8"/>
      <c r="O32" s="23">
        <v>1</v>
      </c>
      <c r="P32" s="23"/>
      <c r="Q32" s="23"/>
      <c r="R32" s="23">
        <v>1</v>
      </c>
      <c r="S32" s="23"/>
      <c r="T32" s="23"/>
      <c r="U32" s="23">
        <v>1</v>
      </c>
      <c r="V32" s="23"/>
      <c r="W32" s="23"/>
      <c r="X32" s="23">
        <v>1</v>
      </c>
      <c r="Y32" s="23"/>
      <c r="Z32" s="23"/>
      <c r="AA32" s="23">
        <v>1</v>
      </c>
      <c r="AB32" s="23"/>
      <c r="AC32" s="23"/>
      <c r="AD32" s="23"/>
      <c r="AE32" s="23">
        <v>1</v>
      </c>
      <c r="AF32" s="23"/>
      <c r="AG32" s="23">
        <v>1</v>
      </c>
      <c r="AH32" s="23"/>
      <c r="AI32" s="23"/>
      <c r="AJ32" s="23">
        <v>1</v>
      </c>
      <c r="AK32" s="23"/>
      <c r="AL32" s="23"/>
      <c r="AM32" s="23">
        <v>1</v>
      </c>
      <c r="AN32" s="23"/>
      <c r="AO32" s="23"/>
      <c r="AP32" s="23">
        <v>1</v>
      </c>
      <c r="AQ32" s="23"/>
      <c r="AR32" s="23"/>
      <c r="AS32" s="23">
        <v>1</v>
      </c>
      <c r="AT32" s="23"/>
      <c r="AU32" s="23"/>
      <c r="AV32" s="23">
        <v>1</v>
      </c>
      <c r="AW32" s="23"/>
      <c r="AX32" s="23"/>
      <c r="AY32" s="23"/>
      <c r="AZ32" s="23">
        <v>1</v>
      </c>
      <c r="BA32" s="23"/>
      <c r="BB32" s="23">
        <v>1</v>
      </c>
      <c r="BC32" s="23"/>
      <c r="BD32" s="23"/>
      <c r="BE32" s="23">
        <v>1</v>
      </c>
      <c r="BF32" s="23"/>
      <c r="BG32" s="23"/>
      <c r="BH32" s="23"/>
      <c r="BI32" s="23">
        <v>1</v>
      </c>
      <c r="BJ32" s="23"/>
      <c r="BK32" s="23"/>
      <c r="BL32" s="23">
        <v>1</v>
      </c>
      <c r="BM32" s="23"/>
      <c r="BN32" s="23">
        <v>1</v>
      </c>
      <c r="BO32" s="23"/>
      <c r="BP32" s="23"/>
      <c r="BQ32" s="23">
        <v>1</v>
      </c>
      <c r="BR32" s="23"/>
      <c r="BS32" s="23"/>
      <c r="BT32" s="23">
        <v>1</v>
      </c>
      <c r="BU32" s="23"/>
      <c r="BV32" s="23"/>
      <c r="BW32" s="3"/>
      <c r="BX32" s="3">
        <v>1</v>
      </c>
      <c r="BY32" s="3"/>
      <c r="BZ32" s="3"/>
      <c r="CA32" s="3">
        <v>1</v>
      </c>
      <c r="CB32" s="3"/>
      <c r="CC32" s="3">
        <v>1</v>
      </c>
      <c r="CD32" s="3"/>
      <c r="CE32" s="3"/>
      <c r="CF32" s="3"/>
      <c r="CG32" s="3">
        <v>1</v>
      </c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/>
      <c r="CS32" s="3">
        <v>1</v>
      </c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8"/>
      <c r="DN32" s="8">
        <v>1</v>
      </c>
      <c r="DO32" s="8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6" thickBot="1" x14ac:dyDescent="0.4">
      <c r="A33" s="2">
        <v>19</v>
      </c>
      <c r="B33" s="28" t="s">
        <v>234</v>
      </c>
      <c r="C33" s="25"/>
      <c r="D33" s="25">
        <v>1</v>
      </c>
      <c r="E33" s="25"/>
      <c r="F33" s="25"/>
      <c r="G33" s="25">
        <v>1</v>
      </c>
      <c r="H33" s="25"/>
      <c r="I33" s="25">
        <v>1</v>
      </c>
      <c r="J33" s="25"/>
      <c r="K33" s="25"/>
      <c r="L33" s="25">
        <v>1</v>
      </c>
      <c r="M33" s="25"/>
      <c r="N33" s="25"/>
      <c r="O33" s="26"/>
      <c r="P33" s="26">
        <v>1</v>
      </c>
      <c r="Q33" s="26"/>
      <c r="R33" s="26"/>
      <c r="S33" s="26">
        <v>1</v>
      </c>
      <c r="T33" s="26"/>
      <c r="U33" s="26">
        <v>1</v>
      </c>
      <c r="V33" s="26"/>
      <c r="W33" s="26"/>
      <c r="X33" s="26">
        <v>1</v>
      </c>
      <c r="Y33" s="26"/>
      <c r="Z33" s="26"/>
      <c r="AA33" s="26"/>
      <c r="AB33" s="26">
        <v>1</v>
      </c>
      <c r="AC33" s="26"/>
      <c r="AD33" s="26"/>
      <c r="AE33" s="26">
        <v>1</v>
      </c>
      <c r="AF33" s="26"/>
      <c r="AG33" s="26"/>
      <c r="AH33" s="26">
        <v>1</v>
      </c>
      <c r="AI33" s="26"/>
      <c r="AJ33" s="26">
        <v>1</v>
      </c>
      <c r="AK33" s="26"/>
      <c r="AL33" s="26"/>
      <c r="AM33" s="26">
        <v>1</v>
      </c>
      <c r="AN33" s="26"/>
      <c r="AO33" s="26"/>
      <c r="AP33" s="26">
        <v>1</v>
      </c>
      <c r="AQ33" s="26"/>
      <c r="AR33" s="26"/>
      <c r="AS33" s="26"/>
      <c r="AT33" s="26">
        <v>1</v>
      </c>
      <c r="AU33" s="26"/>
      <c r="AV33" s="26"/>
      <c r="AW33" s="26">
        <v>1</v>
      </c>
      <c r="AX33" s="26"/>
      <c r="AY33" s="26">
        <v>1</v>
      </c>
      <c r="AZ33" s="26"/>
      <c r="BA33" s="26"/>
      <c r="BB33" s="26">
        <v>1</v>
      </c>
      <c r="BC33" s="26"/>
      <c r="BD33" s="26"/>
      <c r="BE33" s="26"/>
      <c r="BF33" s="26">
        <v>1</v>
      </c>
      <c r="BG33" s="26"/>
      <c r="BH33" s="26">
        <v>1</v>
      </c>
      <c r="BI33" s="26"/>
      <c r="BJ33" s="26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31.5" thickBot="1" x14ac:dyDescent="0.4">
      <c r="A34" s="2">
        <v>20</v>
      </c>
      <c r="B34" s="28" t="s">
        <v>235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/>
      <c r="CA34" s="3">
        <v>1</v>
      </c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x14ac:dyDescent="0.35">
      <c r="A35" s="45" t="s">
        <v>138</v>
      </c>
      <c r="B35" s="46"/>
      <c r="C35" s="2">
        <f t="shared" ref="C35:AH35" si="0">SUM(C15:C34)</f>
        <v>0</v>
      </c>
      <c r="D35" s="2">
        <f t="shared" si="0"/>
        <v>20</v>
      </c>
      <c r="E35" s="2">
        <f t="shared" si="0"/>
        <v>0</v>
      </c>
      <c r="F35" s="2">
        <f t="shared" si="0"/>
        <v>0</v>
      </c>
      <c r="G35" s="2">
        <f t="shared" si="0"/>
        <v>20</v>
      </c>
      <c r="H35" s="2">
        <f t="shared" si="0"/>
        <v>0</v>
      </c>
      <c r="I35" s="2">
        <f t="shared" si="0"/>
        <v>11</v>
      </c>
      <c r="J35" s="2">
        <f t="shared" si="0"/>
        <v>9</v>
      </c>
      <c r="K35" s="2">
        <f t="shared" si="0"/>
        <v>0</v>
      </c>
      <c r="L35" s="2">
        <f t="shared" si="0"/>
        <v>11</v>
      </c>
      <c r="M35" s="2">
        <f t="shared" si="0"/>
        <v>8</v>
      </c>
      <c r="N35" s="2">
        <f t="shared" si="0"/>
        <v>1</v>
      </c>
      <c r="O35" s="2">
        <f t="shared" si="0"/>
        <v>11</v>
      </c>
      <c r="P35" s="2">
        <f t="shared" si="0"/>
        <v>8</v>
      </c>
      <c r="Q35" s="2">
        <f t="shared" si="0"/>
        <v>1</v>
      </c>
      <c r="R35" s="2">
        <f t="shared" si="0"/>
        <v>10</v>
      </c>
      <c r="S35" s="2">
        <f t="shared" si="0"/>
        <v>9</v>
      </c>
      <c r="T35" s="2">
        <f t="shared" si="0"/>
        <v>1</v>
      </c>
      <c r="U35" s="2">
        <f t="shared" si="0"/>
        <v>14</v>
      </c>
      <c r="V35" s="2">
        <f t="shared" si="0"/>
        <v>5</v>
      </c>
      <c r="W35" s="2">
        <f t="shared" si="0"/>
        <v>1</v>
      </c>
      <c r="X35" s="2">
        <f t="shared" si="0"/>
        <v>13</v>
      </c>
      <c r="Y35" s="2">
        <f t="shared" si="0"/>
        <v>6</v>
      </c>
      <c r="Z35" s="2">
        <f t="shared" si="0"/>
        <v>1</v>
      </c>
      <c r="AA35" s="2">
        <f t="shared" si="0"/>
        <v>11</v>
      </c>
      <c r="AB35" s="2">
        <f t="shared" si="0"/>
        <v>8</v>
      </c>
      <c r="AC35" s="2">
        <f t="shared" si="0"/>
        <v>1</v>
      </c>
      <c r="AD35" s="2">
        <f t="shared" si="0"/>
        <v>10</v>
      </c>
      <c r="AE35" s="2">
        <f t="shared" si="0"/>
        <v>8</v>
      </c>
      <c r="AF35" s="2">
        <f t="shared" si="0"/>
        <v>2</v>
      </c>
      <c r="AG35" s="2">
        <f t="shared" si="0"/>
        <v>9</v>
      </c>
      <c r="AH35" s="2">
        <f t="shared" si="0"/>
        <v>9</v>
      </c>
      <c r="AI35" s="2">
        <f t="shared" ref="AI35:BN35" si="1">SUM(AI15:AI34)</f>
        <v>2</v>
      </c>
      <c r="AJ35" s="2">
        <f t="shared" si="1"/>
        <v>15</v>
      </c>
      <c r="AK35" s="2">
        <f t="shared" si="1"/>
        <v>4</v>
      </c>
      <c r="AL35" s="2">
        <f t="shared" si="1"/>
        <v>1</v>
      </c>
      <c r="AM35" s="2">
        <f t="shared" si="1"/>
        <v>15</v>
      </c>
      <c r="AN35" s="2">
        <f t="shared" si="1"/>
        <v>5</v>
      </c>
      <c r="AO35" s="2">
        <f t="shared" si="1"/>
        <v>0</v>
      </c>
      <c r="AP35" s="2">
        <f t="shared" si="1"/>
        <v>14</v>
      </c>
      <c r="AQ35" s="2">
        <f t="shared" si="1"/>
        <v>5</v>
      </c>
      <c r="AR35" s="2">
        <f t="shared" si="1"/>
        <v>1</v>
      </c>
      <c r="AS35" s="2">
        <f t="shared" si="1"/>
        <v>5</v>
      </c>
      <c r="AT35" s="2">
        <f t="shared" si="1"/>
        <v>13</v>
      </c>
      <c r="AU35" s="2">
        <f t="shared" si="1"/>
        <v>2</v>
      </c>
      <c r="AV35" s="2">
        <f t="shared" si="1"/>
        <v>10</v>
      </c>
      <c r="AW35" s="2">
        <f t="shared" si="1"/>
        <v>8</v>
      </c>
      <c r="AX35" s="2">
        <f t="shared" si="1"/>
        <v>2</v>
      </c>
      <c r="AY35" s="2">
        <f t="shared" si="1"/>
        <v>15</v>
      </c>
      <c r="AZ35" s="2">
        <f t="shared" si="1"/>
        <v>5</v>
      </c>
      <c r="BA35" s="2">
        <f t="shared" si="1"/>
        <v>0</v>
      </c>
      <c r="BB35" s="2">
        <f t="shared" si="1"/>
        <v>12</v>
      </c>
      <c r="BC35" s="2">
        <f t="shared" si="1"/>
        <v>8</v>
      </c>
      <c r="BD35" s="2">
        <f t="shared" si="1"/>
        <v>0</v>
      </c>
      <c r="BE35" s="2">
        <f t="shared" si="1"/>
        <v>7</v>
      </c>
      <c r="BF35" s="2">
        <f t="shared" si="1"/>
        <v>12</v>
      </c>
      <c r="BG35" s="2">
        <f t="shared" si="1"/>
        <v>1</v>
      </c>
      <c r="BH35" s="2">
        <f t="shared" si="1"/>
        <v>16</v>
      </c>
      <c r="BI35" s="2">
        <f t="shared" si="1"/>
        <v>3</v>
      </c>
      <c r="BJ35" s="2">
        <f t="shared" si="1"/>
        <v>1</v>
      </c>
      <c r="BK35" s="2">
        <f t="shared" si="1"/>
        <v>9</v>
      </c>
      <c r="BL35" s="2">
        <f t="shared" si="1"/>
        <v>11</v>
      </c>
      <c r="BM35" s="2">
        <f t="shared" si="1"/>
        <v>0</v>
      </c>
      <c r="BN35" s="2">
        <f t="shared" si="1"/>
        <v>9</v>
      </c>
      <c r="BO35" s="2">
        <f t="shared" ref="BO35:CT35" si="2">SUM(BO15:BO34)</f>
        <v>11</v>
      </c>
      <c r="BP35" s="2">
        <f t="shared" si="2"/>
        <v>0</v>
      </c>
      <c r="BQ35" s="2">
        <f t="shared" si="2"/>
        <v>9</v>
      </c>
      <c r="BR35" s="2">
        <f t="shared" si="2"/>
        <v>11</v>
      </c>
      <c r="BS35" s="2">
        <f t="shared" si="2"/>
        <v>0</v>
      </c>
      <c r="BT35" s="2">
        <f t="shared" si="2"/>
        <v>14</v>
      </c>
      <c r="BU35" s="2">
        <f t="shared" si="2"/>
        <v>5</v>
      </c>
      <c r="BV35" s="2">
        <f t="shared" si="2"/>
        <v>1</v>
      </c>
      <c r="BW35" s="2">
        <f t="shared" si="2"/>
        <v>10</v>
      </c>
      <c r="BX35" s="2">
        <f t="shared" si="2"/>
        <v>10</v>
      </c>
      <c r="BY35" s="2">
        <f t="shared" si="2"/>
        <v>0</v>
      </c>
      <c r="BZ35" s="2">
        <f t="shared" si="2"/>
        <v>7</v>
      </c>
      <c r="CA35" s="2">
        <f t="shared" si="2"/>
        <v>13</v>
      </c>
      <c r="CB35" s="2">
        <f t="shared" si="2"/>
        <v>0</v>
      </c>
      <c r="CC35" s="2">
        <f t="shared" si="2"/>
        <v>11</v>
      </c>
      <c r="CD35" s="2">
        <f t="shared" si="2"/>
        <v>9</v>
      </c>
      <c r="CE35" s="2">
        <f t="shared" si="2"/>
        <v>0</v>
      </c>
      <c r="CF35" s="2">
        <f t="shared" si="2"/>
        <v>7</v>
      </c>
      <c r="CG35" s="2">
        <f t="shared" si="2"/>
        <v>12</v>
      </c>
      <c r="CH35" s="2">
        <f t="shared" si="2"/>
        <v>1</v>
      </c>
      <c r="CI35" s="2">
        <f t="shared" si="2"/>
        <v>11</v>
      </c>
      <c r="CJ35" s="2">
        <f t="shared" si="2"/>
        <v>9</v>
      </c>
      <c r="CK35" s="2">
        <f t="shared" si="2"/>
        <v>0</v>
      </c>
      <c r="CL35" s="2">
        <f t="shared" si="2"/>
        <v>11</v>
      </c>
      <c r="CM35" s="2">
        <f t="shared" si="2"/>
        <v>9</v>
      </c>
      <c r="CN35" s="2">
        <f t="shared" si="2"/>
        <v>0</v>
      </c>
      <c r="CO35" s="2">
        <f t="shared" si="2"/>
        <v>11</v>
      </c>
      <c r="CP35" s="2">
        <f t="shared" si="2"/>
        <v>9</v>
      </c>
      <c r="CQ35" s="2">
        <f t="shared" si="2"/>
        <v>0</v>
      </c>
      <c r="CR35" s="2">
        <f t="shared" si="2"/>
        <v>11</v>
      </c>
      <c r="CS35" s="2">
        <f t="shared" si="2"/>
        <v>9</v>
      </c>
      <c r="CT35" s="2">
        <f t="shared" si="2"/>
        <v>0</v>
      </c>
      <c r="CU35" s="2">
        <f t="shared" ref="CU35:DO35" si="3">SUM(CU15:CU34)</f>
        <v>11</v>
      </c>
      <c r="CV35" s="2">
        <f t="shared" si="3"/>
        <v>9</v>
      </c>
      <c r="CW35" s="2">
        <f t="shared" si="3"/>
        <v>0</v>
      </c>
      <c r="CX35" s="2">
        <f t="shared" si="3"/>
        <v>11</v>
      </c>
      <c r="CY35" s="2">
        <f t="shared" si="3"/>
        <v>9</v>
      </c>
      <c r="CZ35" s="2">
        <f t="shared" si="3"/>
        <v>0</v>
      </c>
      <c r="DA35" s="2">
        <f t="shared" si="3"/>
        <v>11</v>
      </c>
      <c r="DB35" s="2">
        <f t="shared" si="3"/>
        <v>9</v>
      </c>
      <c r="DC35" s="2">
        <f t="shared" si="3"/>
        <v>0</v>
      </c>
      <c r="DD35" s="2">
        <f t="shared" si="3"/>
        <v>13</v>
      </c>
      <c r="DE35" s="2">
        <f t="shared" si="3"/>
        <v>7</v>
      </c>
      <c r="DF35" s="2">
        <f t="shared" si="3"/>
        <v>0</v>
      </c>
      <c r="DG35" s="2">
        <f t="shared" si="3"/>
        <v>11</v>
      </c>
      <c r="DH35" s="2">
        <f t="shared" si="3"/>
        <v>9</v>
      </c>
      <c r="DI35" s="2">
        <f t="shared" si="3"/>
        <v>0</v>
      </c>
      <c r="DJ35" s="2">
        <f t="shared" si="3"/>
        <v>13</v>
      </c>
      <c r="DK35" s="2">
        <f t="shared" si="3"/>
        <v>7</v>
      </c>
      <c r="DL35" s="2">
        <f t="shared" si="3"/>
        <v>0</v>
      </c>
      <c r="DM35" s="2">
        <f t="shared" si="3"/>
        <v>11</v>
      </c>
      <c r="DN35" s="2">
        <f t="shared" si="3"/>
        <v>9</v>
      </c>
      <c r="DO35" s="2">
        <f t="shared" si="3"/>
        <v>0</v>
      </c>
    </row>
    <row r="36" spans="1:254" ht="39" customHeight="1" x14ac:dyDescent="0.35">
      <c r="A36" s="47" t="s">
        <v>148</v>
      </c>
      <c r="B36" s="48"/>
      <c r="C36" s="13">
        <f>C35/20%</f>
        <v>0</v>
      </c>
      <c r="D36" s="13">
        <f t="shared" ref="D36:BO36" si="4">D35/20%</f>
        <v>100</v>
      </c>
      <c r="E36" s="13">
        <f t="shared" si="4"/>
        <v>0</v>
      </c>
      <c r="F36" s="13">
        <f t="shared" si="4"/>
        <v>0</v>
      </c>
      <c r="G36" s="13">
        <f t="shared" si="4"/>
        <v>100</v>
      </c>
      <c r="H36" s="13">
        <f t="shared" si="4"/>
        <v>0</v>
      </c>
      <c r="I36" s="13">
        <f t="shared" si="4"/>
        <v>55</v>
      </c>
      <c r="J36" s="13">
        <f t="shared" si="4"/>
        <v>45</v>
      </c>
      <c r="K36" s="13">
        <f t="shared" si="4"/>
        <v>0</v>
      </c>
      <c r="L36" s="13">
        <f t="shared" si="4"/>
        <v>55</v>
      </c>
      <c r="M36" s="13">
        <f t="shared" si="4"/>
        <v>40</v>
      </c>
      <c r="N36" s="13">
        <f t="shared" si="4"/>
        <v>5</v>
      </c>
      <c r="O36" s="13">
        <f t="shared" si="4"/>
        <v>55</v>
      </c>
      <c r="P36" s="13">
        <f t="shared" si="4"/>
        <v>40</v>
      </c>
      <c r="Q36" s="13">
        <f t="shared" si="4"/>
        <v>5</v>
      </c>
      <c r="R36" s="13">
        <f t="shared" si="4"/>
        <v>50</v>
      </c>
      <c r="S36" s="13">
        <f t="shared" si="4"/>
        <v>45</v>
      </c>
      <c r="T36" s="13">
        <f t="shared" si="4"/>
        <v>5</v>
      </c>
      <c r="U36" s="13">
        <f t="shared" si="4"/>
        <v>70</v>
      </c>
      <c r="V36" s="13">
        <f t="shared" si="4"/>
        <v>25</v>
      </c>
      <c r="W36" s="13">
        <f t="shared" si="4"/>
        <v>5</v>
      </c>
      <c r="X36" s="13">
        <f t="shared" si="4"/>
        <v>65</v>
      </c>
      <c r="Y36" s="13">
        <f t="shared" si="4"/>
        <v>30</v>
      </c>
      <c r="Z36" s="13">
        <f t="shared" si="4"/>
        <v>5</v>
      </c>
      <c r="AA36" s="13">
        <f t="shared" si="4"/>
        <v>55</v>
      </c>
      <c r="AB36" s="13">
        <f t="shared" si="4"/>
        <v>40</v>
      </c>
      <c r="AC36" s="13">
        <f t="shared" si="4"/>
        <v>5</v>
      </c>
      <c r="AD36" s="13">
        <f t="shared" si="4"/>
        <v>50</v>
      </c>
      <c r="AE36" s="13">
        <f t="shared" si="4"/>
        <v>40</v>
      </c>
      <c r="AF36" s="13">
        <f t="shared" si="4"/>
        <v>10</v>
      </c>
      <c r="AG36" s="13">
        <f t="shared" si="4"/>
        <v>45</v>
      </c>
      <c r="AH36" s="13">
        <f t="shared" si="4"/>
        <v>45</v>
      </c>
      <c r="AI36" s="13">
        <f t="shared" si="4"/>
        <v>10</v>
      </c>
      <c r="AJ36" s="13">
        <f t="shared" si="4"/>
        <v>75</v>
      </c>
      <c r="AK36" s="13">
        <f t="shared" si="4"/>
        <v>20</v>
      </c>
      <c r="AL36" s="13">
        <f t="shared" si="4"/>
        <v>5</v>
      </c>
      <c r="AM36" s="13">
        <f t="shared" si="4"/>
        <v>75</v>
      </c>
      <c r="AN36" s="13">
        <f t="shared" si="4"/>
        <v>25</v>
      </c>
      <c r="AO36" s="13">
        <f t="shared" si="4"/>
        <v>0</v>
      </c>
      <c r="AP36" s="13">
        <f t="shared" si="4"/>
        <v>70</v>
      </c>
      <c r="AQ36" s="13">
        <f t="shared" si="4"/>
        <v>25</v>
      </c>
      <c r="AR36" s="13">
        <f t="shared" si="4"/>
        <v>5</v>
      </c>
      <c r="AS36" s="13">
        <f t="shared" si="4"/>
        <v>25</v>
      </c>
      <c r="AT36" s="13">
        <f t="shared" si="4"/>
        <v>65</v>
      </c>
      <c r="AU36" s="13">
        <f t="shared" si="4"/>
        <v>10</v>
      </c>
      <c r="AV36" s="13">
        <f t="shared" si="4"/>
        <v>50</v>
      </c>
      <c r="AW36" s="13">
        <f t="shared" si="4"/>
        <v>40</v>
      </c>
      <c r="AX36" s="13">
        <f t="shared" si="4"/>
        <v>10</v>
      </c>
      <c r="AY36" s="13">
        <f t="shared" si="4"/>
        <v>75</v>
      </c>
      <c r="AZ36" s="13">
        <f t="shared" si="4"/>
        <v>25</v>
      </c>
      <c r="BA36" s="13">
        <f t="shared" si="4"/>
        <v>0</v>
      </c>
      <c r="BB36" s="13">
        <f t="shared" si="4"/>
        <v>60</v>
      </c>
      <c r="BC36" s="13">
        <f t="shared" si="4"/>
        <v>40</v>
      </c>
      <c r="BD36" s="13">
        <f t="shared" si="4"/>
        <v>0</v>
      </c>
      <c r="BE36" s="13">
        <f t="shared" si="4"/>
        <v>35</v>
      </c>
      <c r="BF36" s="13">
        <f t="shared" si="4"/>
        <v>60</v>
      </c>
      <c r="BG36" s="13">
        <f t="shared" si="4"/>
        <v>5</v>
      </c>
      <c r="BH36" s="13">
        <f t="shared" si="4"/>
        <v>80</v>
      </c>
      <c r="BI36" s="13">
        <f t="shared" si="4"/>
        <v>15</v>
      </c>
      <c r="BJ36" s="13">
        <f t="shared" si="4"/>
        <v>5</v>
      </c>
      <c r="BK36" s="13">
        <f t="shared" si="4"/>
        <v>45</v>
      </c>
      <c r="BL36" s="13">
        <f t="shared" si="4"/>
        <v>55</v>
      </c>
      <c r="BM36" s="13">
        <f t="shared" si="4"/>
        <v>0</v>
      </c>
      <c r="BN36" s="13">
        <f t="shared" si="4"/>
        <v>45</v>
      </c>
      <c r="BO36" s="13">
        <f t="shared" si="4"/>
        <v>55</v>
      </c>
      <c r="BP36" s="13">
        <f t="shared" ref="BP36:DO36" si="5">BP35/20%</f>
        <v>0</v>
      </c>
      <c r="BQ36" s="13">
        <f t="shared" si="5"/>
        <v>45</v>
      </c>
      <c r="BR36" s="13">
        <f t="shared" si="5"/>
        <v>55</v>
      </c>
      <c r="BS36" s="13">
        <f t="shared" si="5"/>
        <v>0</v>
      </c>
      <c r="BT36" s="13">
        <f t="shared" si="5"/>
        <v>70</v>
      </c>
      <c r="BU36" s="13">
        <f t="shared" si="5"/>
        <v>25</v>
      </c>
      <c r="BV36" s="13">
        <f t="shared" si="5"/>
        <v>5</v>
      </c>
      <c r="BW36" s="13">
        <f t="shared" si="5"/>
        <v>50</v>
      </c>
      <c r="BX36" s="13">
        <f t="shared" si="5"/>
        <v>50</v>
      </c>
      <c r="BY36" s="13">
        <f t="shared" si="5"/>
        <v>0</v>
      </c>
      <c r="BZ36" s="13">
        <f t="shared" si="5"/>
        <v>35</v>
      </c>
      <c r="CA36" s="13">
        <f t="shared" si="5"/>
        <v>65</v>
      </c>
      <c r="CB36" s="13">
        <f t="shared" si="5"/>
        <v>0</v>
      </c>
      <c r="CC36" s="13">
        <f t="shared" si="5"/>
        <v>55</v>
      </c>
      <c r="CD36" s="13">
        <f t="shared" si="5"/>
        <v>45</v>
      </c>
      <c r="CE36" s="13">
        <f t="shared" si="5"/>
        <v>0</v>
      </c>
      <c r="CF36" s="13">
        <f t="shared" si="5"/>
        <v>35</v>
      </c>
      <c r="CG36" s="13">
        <f t="shared" si="5"/>
        <v>60</v>
      </c>
      <c r="CH36" s="13">
        <f t="shared" si="5"/>
        <v>5</v>
      </c>
      <c r="CI36" s="13">
        <f t="shared" si="5"/>
        <v>55</v>
      </c>
      <c r="CJ36" s="13">
        <f t="shared" si="5"/>
        <v>45</v>
      </c>
      <c r="CK36" s="13">
        <f t="shared" si="5"/>
        <v>0</v>
      </c>
      <c r="CL36" s="13">
        <f t="shared" si="5"/>
        <v>55</v>
      </c>
      <c r="CM36" s="13">
        <f t="shared" si="5"/>
        <v>45</v>
      </c>
      <c r="CN36" s="13">
        <f t="shared" si="5"/>
        <v>0</v>
      </c>
      <c r="CO36" s="13">
        <f t="shared" si="5"/>
        <v>55</v>
      </c>
      <c r="CP36" s="13">
        <f t="shared" si="5"/>
        <v>45</v>
      </c>
      <c r="CQ36" s="13">
        <f t="shared" si="5"/>
        <v>0</v>
      </c>
      <c r="CR36" s="13">
        <f t="shared" si="5"/>
        <v>55</v>
      </c>
      <c r="CS36" s="13">
        <f t="shared" si="5"/>
        <v>45</v>
      </c>
      <c r="CT36" s="13">
        <f t="shared" si="5"/>
        <v>0</v>
      </c>
      <c r="CU36" s="13">
        <f t="shared" si="5"/>
        <v>55</v>
      </c>
      <c r="CV36" s="13">
        <f t="shared" si="5"/>
        <v>45</v>
      </c>
      <c r="CW36" s="13">
        <f t="shared" si="5"/>
        <v>0</v>
      </c>
      <c r="CX36" s="13">
        <f t="shared" si="5"/>
        <v>55</v>
      </c>
      <c r="CY36" s="13">
        <f t="shared" si="5"/>
        <v>45</v>
      </c>
      <c r="CZ36" s="13">
        <f t="shared" si="5"/>
        <v>0</v>
      </c>
      <c r="DA36" s="13">
        <f t="shared" si="5"/>
        <v>55</v>
      </c>
      <c r="DB36" s="13">
        <f t="shared" si="5"/>
        <v>45</v>
      </c>
      <c r="DC36" s="13">
        <f t="shared" si="5"/>
        <v>0</v>
      </c>
      <c r="DD36" s="13">
        <f t="shared" si="5"/>
        <v>65</v>
      </c>
      <c r="DE36" s="13">
        <f t="shared" si="5"/>
        <v>35</v>
      </c>
      <c r="DF36" s="13">
        <f t="shared" si="5"/>
        <v>0</v>
      </c>
      <c r="DG36" s="13">
        <f t="shared" si="5"/>
        <v>55</v>
      </c>
      <c r="DH36" s="13">
        <f t="shared" si="5"/>
        <v>45</v>
      </c>
      <c r="DI36" s="13">
        <f t="shared" si="5"/>
        <v>0</v>
      </c>
      <c r="DJ36" s="13">
        <f t="shared" si="5"/>
        <v>65</v>
      </c>
      <c r="DK36" s="13">
        <f t="shared" si="5"/>
        <v>35</v>
      </c>
      <c r="DL36" s="13">
        <f t="shared" si="5"/>
        <v>0</v>
      </c>
      <c r="DM36" s="13">
        <f t="shared" si="5"/>
        <v>55</v>
      </c>
      <c r="DN36" s="13">
        <f t="shared" si="5"/>
        <v>45</v>
      </c>
      <c r="DO36" s="13">
        <f t="shared" si="5"/>
        <v>0</v>
      </c>
    </row>
    <row r="37" spans="1:254" ht="15" x14ac:dyDescent="0.25">
      <c r="B37" s="9"/>
      <c r="C37" s="10"/>
      <c r="T37" s="9"/>
    </row>
    <row r="38" spans="1:254" x14ac:dyDescent="0.35">
      <c r="B38" s="29" t="s">
        <v>139</v>
      </c>
      <c r="C38" s="30"/>
      <c r="D38" s="30"/>
      <c r="E38" s="31"/>
      <c r="F38" s="15"/>
      <c r="G38" s="15"/>
      <c r="T38" s="9"/>
    </row>
    <row r="39" spans="1:254" x14ac:dyDescent="0.35">
      <c r="B39" s="16" t="s">
        <v>140</v>
      </c>
      <c r="C39" s="17" t="s">
        <v>143</v>
      </c>
      <c r="D39" s="21">
        <f>E39/100*20</f>
        <v>8.1428571428571423</v>
      </c>
      <c r="E39" s="21">
        <f>(C36+F36+I36+L36+O36+R36+U36)/7</f>
        <v>40.714285714285715</v>
      </c>
      <c r="F39" s="24"/>
      <c r="G39" s="24"/>
      <c r="T39" s="9"/>
    </row>
    <row r="40" spans="1:254" x14ac:dyDescent="0.35">
      <c r="B40" s="16" t="s">
        <v>141</v>
      </c>
      <c r="C40" s="18" t="s">
        <v>143</v>
      </c>
      <c r="D40" s="20">
        <f>E40/100*20</f>
        <v>11.285714285714285</v>
      </c>
      <c r="E40" s="20">
        <f>(D36+G36+J36+M36+P36+S36+V36)/7</f>
        <v>56.428571428571431</v>
      </c>
      <c r="F40" s="24"/>
      <c r="G40" s="24"/>
      <c r="T40" s="9"/>
    </row>
    <row r="41" spans="1:254" x14ac:dyDescent="0.35">
      <c r="B41" s="16" t="s">
        <v>142</v>
      </c>
      <c r="C41" s="18" t="s">
        <v>143</v>
      </c>
      <c r="D41" s="20">
        <f>E41/100*24</f>
        <v>0.68571428571428572</v>
      </c>
      <c r="E41" s="20">
        <f>(E36+H36+K36+N36+Q36+T36+W36)/7</f>
        <v>2.8571428571428572</v>
      </c>
      <c r="F41" s="24"/>
      <c r="G41" s="24"/>
      <c r="T41" s="9"/>
    </row>
    <row r="42" spans="1:254" ht="15" x14ac:dyDescent="0.25">
      <c r="B42" s="16"/>
      <c r="C42" s="18"/>
      <c r="D42" s="19">
        <f>SUM(D39:D41)</f>
        <v>20.114285714285714</v>
      </c>
      <c r="E42" s="19">
        <f>SUM(E39:E41)</f>
        <v>100</v>
      </c>
      <c r="F42" s="24"/>
      <c r="G42" s="24"/>
    </row>
    <row r="43" spans="1:254" ht="15" customHeight="1" x14ac:dyDescent="0.35">
      <c r="B43" s="16"/>
      <c r="D43" s="32" t="s">
        <v>52</v>
      </c>
      <c r="E43" s="33"/>
      <c r="F43" s="35" t="s">
        <v>3</v>
      </c>
      <c r="G43" s="36"/>
    </row>
    <row r="44" spans="1:254" ht="15" customHeight="1" x14ac:dyDescent="0.35">
      <c r="B44" s="16" t="s">
        <v>140</v>
      </c>
      <c r="C44" s="18" t="s">
        <v>144</v>
      </c>
      <c r="D44" s="20">
        <f>E44/100*20</f>
        <v>12.428571428571429</v>
      </c>
      <c r="E44" s="20">
        <f>(X36+AA36+AD36+AG36+AJ36+AM36+AP36)/7</f>
        <v>62.142857142857146</v>
      </c>
      <c r="F44" s="20">
        <f>G44/100*20</f>
        <v>9.8000000000000007</v>
      </c>
      <c r="G44" s="20">
        <f>(AS36+AV36+AY36+BB36+BE36)/5</f>
        <v>49</v>
      </c>
    </row>
    <row r="45" spans="1:254" x14ac:dyDescent="0.35">
      <c r="B45" s="16" t="s">
        <v>141</v>
      </c>
      <c r="C45" s="18" t="s">
        <v>144</v>
      </c>
      <c r="D45" s="20">
        <f>E45/100*20</f>
        <v>6.4285714285714288</v>
      </c>
      <c r="E45" s="20">
        <f>(Y36+AB36+AE36+AH36+AK36+AN36+AQ36)/7</f>
        <v>32.142857142857146</v>
      </c>
      <c r="F45" s="20">
        <f>G45/100*20</f>
        <v>9.2000000000000011</v>
      </c>
      <c r="G45" s="20">
        <f>(AT36+AW36+AZ36+BC36+BF36)/5</f>
        <v>46</v>
      </c>
    </row>
    <row r="46" spans="1:254" x14ac:dyDescent="0.35">
      <c r="B46" s="16" t="s">
        <v>142</v>
      </c>
      <c r="C46" s="18" t="s">
        <v>144</v>
      </c>
      <c r="D46" s="20">
        <f>E46/100*20</f>
        <v>1.1428571428571428</v>
      </c>
      <c r="E46" s="20">
        <f>(Z36+AC36+AF36+AI36+AL36+AO36+AR36)/7</f>
        <v>5.7142857142857144</v>
      </c>
      <c r="F46" s="20">
        <f>G46/100*20</f>
        <v>1</v>
      </c>
      <c r="G46" s="20">
        <f>(AU36+AX36+BA36+BD36+BG36)/5</f>
        <v>5</v>
      </c>
    </row>
    <row r="47" spans="1:254" x14ac:dyDescent="0.35">
      <c r="B47" s="16"/>
      <c r="C47" s="18"/>
      <c r="D47" s="19">
        <f>SUM(D44:D46)</f>
        <v>20</v>
      </c>
      <c r="E47" s="19">
        <f>SUM(E44:E46)</f>
        <v>100</v>
      </c>
      <c r="F47" s="19">
        <f>SUM(F44:F46)</f>
        <v>20</v>
      </c>
      <c r="G47" s="19">
        <f>SUM(G44:G46)</f>
        <v>100</v>
      </c>
    </row>
    <row r="48" spans="1:254" x14ac:dyDescent="0.35">
      <c r="B48" s="16" t="s">
        <v>140</v>
      </c>
      <c r="C48" s="18" t="s">
        <v>145</v>
      </c>
      <c r="D48" s="20">
        <f>E48/100*20</f>
        <v>11.399999999999999</v>
      </c>
      <c r="E48" s="20">
        <f>(BH36+BK36+BN36+BQ36+BT36)/5</f>
        <v>57</v>
      </c>
      <c r="F48" s="24"/>
      <c r="G48" s="24"/>
    </row>
    <row r="49" spans="2:7" x14ac:dyDescent="0.35">
      <c r="B49" s="16" t="s">
        <v>141</v>
      </c>
      <c r="C49" s="18" t="s">
        <v>145</v>
      </c>
      <c r="D49" s="20">
        <f>E49/100*20</f>
        <v>8.1999999999999993</v>
      </c>
      <c r="E49" s="20">
        <f>(BI36+BL36+BO36+BR36+BU36)/5</f>
        <v>41</v>
      </c>
      <c r="F49" s="24"/>
      <c r="G49" s="24"/>
    </row>
    <row r="50" spans="2:7" x14ac:dyDescent="0.35">
      <c r="B50" s="16" t="s">
        <v>142</v>
      </c>
      <c r="C50" s="18" t="s">
        <v>145</v>
      </c>
      <c r="D50" s="20">
        <f>E50/100*20</f>
        <v>0.4</v>
      </c>
      <c r="E50" s="20">
        <f>(BJ36+BM36+BP36+BS36+BV36)/5</f>
        <v>2</v>
      </c>
      <c r="F50" s="24"/>
      <c r="G50" s="24"/>
    </row>
    <row r="51" spans="2:7" x14ac:dyDescent="0.35">
      <c r="B51" s="16"/>
      <c r="C51" s="18"/>
      <c r="D51" s="19">
        <f>SUM(D48:D50)</f>
        <v>19.999999999999996</v>
      </c>
      <c r="E51" s="19">
        <f>SUM(E48:E50)</f>
        <v>100</v>
      </c>
      <c r="F51" s="24"/>
      <c r="G51" s="24"/>
    </row>
    <row r="52" spans="2:7" x14ac:dyDescent="0.35">
      <c r="B52" s="16"/>
      <c r="C52" s="18"/>
      <c r="D52" s="32" t="s">
        <v>100</v>
      </c>
      <c r="E52" s="33"/>
      <c r="F52" s="37" t="s">
        <v>101</v>
      </c>
      <c r="G52" s="38"/>
    </row>
    <row r="53" spans="2:7" x14ac:dyDescent="0.35">
      <c r="B53" s="16" t="s">
        <v>140</v>
      </c>
      <c r="C53" s="18" t="s">
        <v>146</v>
      </c>
      <c r="D53" s="20">
        <f>E53/100*20</f>
        <v>8.75</v>
      </c>
      <c r="E53" s="20">
        <f>(BW36+BZ36+CC36+CF36)/4</f>
        <v>43.75</v>
      </c>
      <c r="F53" s="20">
        <f>G53/100*20</f>
        <v>11</v>
      </c>
      <c r="G53" s="20">
        <f>(CI36+CL36+CO36+CR36+CU36+CX36)/6</f>
        <v>55</v>
      </c>
    </row>
    <row r="54" spans="2:7" x14ac:dyDescent="0.35">
      <c r="B54" s="16" t="s">
        <v>141</v>
      </c>
      <c r="C54" s="18" t="s">
        <v>146</v>
      </c>
      <c r="D54" s="20">
        <f>E54/100*20</f>
        <v>11</v>
      </c>
      <c r="E54" s="20">
        <f>(BX36+CA36+CD36+CG36)/4</f>
        <v>55</v>
      </c>
      <c r="F54" s="20">
        <f>G54/100*20</f>
        <v>9</v>
      </c>
      <c r="G54" s="20">
        <f>(CJ36+CM36+CP36+CS36+CV36+CY36)/6</f>
        <v>45</v>
      </c>
    </row>
    <row r="55" spans="2:7" x14ac:dyDescent="0.35">
      <c r="B55" s="16" t="s">
        <v>142</v>
      </c>
      <c r="C55" s="18" t="s">
        <v>146</v>
      </c>
      <c r="D55" s="20">
        <f>E55/100*20</f>
        <v>0.25</v>
      </c>
      <c r="E55" s="20">
        <f>(BY36+CB36+CE36+CH36)/4</f>
        <v>1.25</v>
      </c>
      <c r="F55" s="20">
        <f>G55/100*20</f>
        <v>0</v>
      </c>
      <c r="G55" s="20">
        <f>(CK36+CN36+CQ36+CT36+CW36+CZ36)/6</f>
        <v>0</v>
      </c>
    </row>
    <row r="56" spans="2:7" x14ac:dyDescent="0.35">
      <c r="B56" s="16"/>
      <c r="C56" s="18"/>
      <c r="D56" s="19">
        <f>SUM(D53:D55)</f>
        <v>20</v>
      </c>
      <c r="E56" s="19">
        <f>SUM(E53:E55)</f>
        <v>100</v>
      </c>
      <c r="F56" s="19">
        <f>SUM(F53:F55)</f>
        <v>20</v>
      </c>
      <c r="G56" s="19">
        <f>SUM(G53:G55)</f>
        <v>100</v>
      </c>
    </row>
    <row r="57" spans="2:7" x14ac:dyDescent="0.35">
      <c r="B57" s="16" t="s">
        <v>140</v>
      </c>
      <c r="C57" s="18" t="s">
        <v>147</v>
      </c>
      <c r="D57" s="20">
        <f>E57/100*20</f>
        <v>11.799999999999999</v>
      </c>
      <c r="E57" s="20">
        <f>(DA36+DD36+DG36+DJ36+DM36)/5</f>
        <v>59</v>
      </c>
      <c r="F57" s="24"/>
      <c r="G57" s="24"/>
    </row>
    <row r="58" spans="2:7" x14ac:dyDescent="0.35">
      <c r="B58" s="16" t="s">
        <v>141</v>
      </c>
      <c r="C58" s="18" t="s">
        <v>147</v>
      </c>
      <c r="D58" s="20">
        <f>E58/100*20</f>
        <v>8.1999999999999993</v>
      </c>
      <c r="E58" s="20">
        <f>(DB36+DE36+DH36+DK36+DN36)/5</f>
        <v>41</v>
      </c>
      <c r="F58" s="24"/>
      <c r="G58" s="24"/>
    </row>
    <row r="59" spans="2:7" x14ac:dyDescent="0.35">
      <c r="B59" s="16" t="s">
        <v>142</v>
      </c>
      <c r="C59" s="18" t="s">
        <v>147</v>
      </c>
      <c r="D59" s="20">
        <f>E59/100*20</f>
        <v>0</v>
      </c>
      <c r="E59" s="20">
        <f>(DC36+DF36+DI36+DL36+DO36)/5</f>
        <v>0</v>
      </c>
      <c r="F59" s="24"/>
      <c r="G59" s="24"/>
    </row>
    <row r="60" spans="2:7" x14ac:dyDescent="0.35">
      <c r="B60" s="16"/>
      <c r="C60" s="18"/>
      <c r="D60" s="19">
        <f>SUM(D57:D59)</f>
        <v>20</v>
      </c>
      <c r="E60" s="19">
        <f>SUM(E57:E59)</f>
        <v>100</v>
      </c>
      <c r="F60" s="24"/>
      <c r="G60" s="24"/>
    </row>
  </sheetData>
  <mergeCells count="116">
    <mergeCell ref="D43:E4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  <ignoredErrors>
    <ignoredError sqref="E44:E46 D47 E53:E55 D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Анар</cp:lastModifiedBy>
  <dcterms:created xsi:type="dcterms:W3CDTF">2022-12-22T06:57:03Z</dcterms:created>
  <dcterms:modified xsi:type="dcterms:W3CDTF">2026-04-21T10:10:03Z</dcterms:modified>
</cp:coreProperties>
</file>